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Andres Bello\"/>
    </mc:Choice>
  </mc:AlternateContent>
  <bookViews>
    <workbookView xWindow="555" yWindow="555" windowWidth="28245" windowHeight="15615" tabRatio="1000" firstSheet="9" activeTab="9"/>
  </bookViews>
  <sheets>
    <sheet name="3Comu" sheetId="27" state="hidden" r:id="rId1"/>
    <sheet name="3Razo" sheetId="28" state="hidden" r:id="rId2"/>
    <sheet name="3Resol" sheetId="29" state="hidden" r:id="rId3"/>
    <sheet name="5Comu" sheetId="36" state="hidden" r:id="rId4"/>
    <sheet name="9Reso" sheetId="45" state="hidden" r:id="rId5"/>
    <sheet name="9Razon" sheetId="44" state="hidden" r:id="rId6"/>
    <sheet name="9Comu " sheetId="43" state="hidden" r:id="rId7"/>
    <sheet name="5Reso" sheetId="38" state="hidden" r:id="rId8"/>
    <sheet name="5Razo" sheetId="37" state="hidden" r:id="rId9"/>
    <sheet name="M1_3Comunica" sheetId="8" r:id="rId10"/>
    <sheet name="M1_3Razonam" sheetId="31" r:id="rId11"/>
    <sheet name="M1_3Resoluci" sheetId="32" r:id="rId12"/>
    <sheet name="M4_5Comunica" sheetId="33" r:id="rId13"/>
    <sheet name="M4_5Razonam" sheetId="35" r:id="rId14"/>
    <sheet name="M4_5Resoluci " sheetId="34" r:id="rId15"/>
    <sheet name="M6_9Comunica" sheetId="39" r:id="rId16"/>
    <sheet name="M6_9Razonam" sheetId="42" r:id="rId17"/>
    <sheet name="M6_9Resoluci" sheetId="40" r:id="rId18"/>
  </sheets>
  <definedNames>
    <definedName name="_xlnm._FilterDatabase" localSheetId="5" hidden="1">'9Razon'!$A$1:$K$31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9" l="1"/>
  <c r="B14" i="39"/>
  <c r="E7" i="39"/>
  <c r="B7" i="39"/>
  <c r="B13" i="39"/>
  <c r="B12" i="39"/>
  <c r="B11" i="39"/>
  <c r="B7" i="40"/>
  <c r="E7" i="40"/>
  <c r="B15" i="40"/>
  <c r="B14" i="40"/>
  <c r="B13" i="40"/>
  <c r="B12" i="40"/>
  <c r="B11" i="40"/>
  <c r="E7" i="42"/>
  <c r="B7" i="42"/>
  <c r="B17" i="42"/>
  <c r="B16" i="42"/>
  <c r="B15" i="42"/>
  <c r="B14" i="42"/>
  <c r="B13" i="42"/>
  <c r="B12" i="42"/>
  <c r="B11" i="42"/>
  <c r="E7" i="33"/>
  <c r="B7" i="33"/>
  <c r="E7" i="34"/>
  <c r="B7" i="34"/>
  <c r="B14" i="34"/>
  <c r="B13" i="34"/>
  <c r="B12" i="34"/>
  <c r="B11" i="34"/>
  <c r="E7" i="35"/>
  <c r="B7" i="35"/>
  <c r="B14" i="35"/>
  <c r="B13" i="35"/>
  <c r="B12" i="35"/>
  <c r="B11" i="35"/>
  <c r="B14" i="33"/>
  <c r="B13" i="33"/>
  <c r="B12" i="33"/>
  <c r="B11" i="33"/>
  <c r="B7" i="32"/>
  <c r="E7" i="32"/>
  <c r="B14" i="32"/>
  <c r="B13" i="32"/>
  <c r="B12" i="32"/>
  <c r="B11" i="32"/>
  <c r="B7" i="31"/>
  <c r="E7" i="31"/>
  <c r="B14" i="31"/>
  <c r="B13" i="31"/>
  <c r="B12" i="31"/>
  <c r="B11" i="31"/>
  <c r="B7" i="8"/>
  <c r="E7" i="8"/>
  <c r="B14" i="8"/>
  <c r="B13" i="8"/>
  <c r="B12" i="8"/>
  <c r="B11" i="8"/>
</calcChain>
</file>

<file path=xl/sharedStrings.xml><?xml version="1.0" encoding="utf-8"?>
<sst xmlns="http://schemas.openxmlformats.org/spreadsheetml/2006/main" count="1107" uniqueCount="441">
  <si>
    <t>NIVELES:</t>
  </si>
  <si>
    <t>ÁREA DISCIPLINAR:</t>
  </si>
  <si>
    <t>GRADOS:</t>
  </si>
  <si>
    <t>DIAGNÓSTICO</t>
  </si>
  <si>
    <t>Estado actual:</t>
  </si>
  <si>
    <t>Situación deseada:</t>
  </si>
  <si>
    <t>Aprendizajes por mejorar / evidencias de aprendizaje</t>
  </si>
  <si>
    <t xml:space="preserve">Características de los estudiantes </t>
  </si>
  <si>
    <t>Posibles soluciones:</t>
  </si>
  <si>
    <t xml:space="preserve">Estándar Básico de Competencia (EBC): </t>
  </si>
  <si>
    <t xml:space="preserve">Derechos Básicos de Aprendizaje (DBA) relacionados: </t>
  </si>
  <si>
    <t>ACCIONES DENTRO DEL AULA</t>
  </si>
  <si>
    <t>MOMENTOS</t>
  </si>
  <si>
    <t xml:space="preserve">ACTIVIDAD </t>
  </si>
  <si>
    <t>SEGUIMIENTO</t>
  </si>
  <si>
    <t>Momento de exploración (reconocer los saberes previos de los estudiantes)</t>
  </si>
  <si>
    <t>Momento de estructuración y práctica</t>
  </si>
  <si>
    <t>Momento de transferencia y valoración</t>
  </si>
  <si>
    <t>ORIENTACIONES PEDAGOGICAS</t>
  </si>
  <si>
    <t>TIEMPO PARA LA EVALUACIÓN DEL PROCESO</t>
  </si>
  <si>
    <t xml:space="preserve">Aprendizaje: </t>
  </si>
  <si>
    <r>
      <t xml:space="preserve">Evidencia: </t>
    </r>
    <r>
      <rPr>
        <i/>
        <sz val="9"/>
        <color indexed="8"/>
        <rFont val="Arial"/>
        <family val="2"/>
      </rPr>
      <t/>
    </r>
  </si>
  <si>
    <t>Aprendizaje</t>
  </si>
  <si>
    <t xml:space="preserve"> </t>
  </si>
  <si>
    <t>COMPETENCIA</t>
  </si>
  <si>
    <t>COMPONENTE</t>
  </si>
  <si>
    <t>APRENDIZAJE</t>
  </si>
  <si>
    <t xml:space="preserve">Clasificar y ordenar datos. </t>
  </si>
  <si>
    <t xml:space="preserve">Organizar datos teniendo en cuenta un determinado criterio de orden (ascendente, descendente). </t>
  </si>
  <si>
    <t xml:space="preserve">Elaborar una lista de datos que cumplen con un criterio de clasificación determinado. </t>
  </si>
  <si>
    <t xml:space="preserve">COMUNICACIÓN </t>
  </si>
  <si>
    <t>ALEATORIO</t>
  </si>
  <si>
    <t xml:space="preserve">Describir características de un conjunto a partir de los datos que lo representan. </t>
  </si>
  <si>
    <t xml:space="preserve">Determinar un criterio de clasificación a partir de una lista de datos. </t>
  </si>
  <si>
    <t xml:space="preserve">Enunciar qué cosas tienen o no en común los elementos de un conjunto de datos. </t>
  </si>
  <si>
    <t xml:space="preserve">Reconocer cuál(es) dato(s) en un conjunto tiene(n) determinada(s) características. </t>
  </si>
  <si>
    <t xml:space="preserve">Representar un conjunto de datos a partir de un diagrama de barras e interpretar lo que un diagrama de barras determinado representa. </t>
  </si>
  <si>
    <t xml:space="preserve">Representar un conjunto de datos a partir de un diagrama de barras.  </t>
  </si>
  <si>
    <t>Representar un conjunto de datos a partir de un pictograma.</t>
  </si>
  <si>
    <t>Interpretar lo que un diagrama de barras representa.</t>
  </si>
  <si>
    <t xml:space="preserve">Interpretar lo que un pictograma representa. </t>
  </si>
  <si>
    <t xml:space="preserve">Describir características de figuras que son semejantes o congruentes entre sí. </t>
  </si>
  <si>
    <t xml:space="preserve">Reconocer similitudes y diferencias entre figuras semejantes. </t>
  </si>
  <si>
    <t xml:space="preserve">Reconocer similitudes y diferencias entre figuras congruentes. </t>
  </si>
  <si>
    <t xml:space="preserve">ESPACIAL MÉTRICO </t>
  </si>
  <si>
    <t xml:space="preserve">Establecer correspondencia entre objetos o eventos y patrones o instrumentos de medida. </t>
  </si>
  <si>
    <t xml:space="preserve">Reconocer el(los) instrumento(s) que se utiliza(n) para medir un atributo de un objeto o evento. </t>
  </si>
  <si>
    <t xml:space="preserve">Reconocer la(s) unidad(es) utilizada(s) para expresar la medida del atributo de un objeto o evento. </t>
  </si>
  <si>
    <t xml:space="preserve">Identificar atributos de objetos y eventos que son susceptibles de ser medidos. </t>
  </si>
  <si>
    <t xml:space="preserve">Reconocer que entre dos lugares u objetos de acuerdo con su posición sea posible medir una distancia. </t>
  </si>
  <si>
    <t xml:space="preserve">Reconocer que en una figura plana se puede medir la longitud y la superficie. </t>
  </si>
  <si>
    <t xml:space="preserve">Reconocer que puede medirse la duración de un evento. </t>
  </si>
  <si>
    <t xml:space="preserve">Reconocer que el volumen, la capacidad y la masa son magnitudes asociadas a figuras tridimensionales. </t>
  </si>
  <si>
    <t xml:space="preserve">Ubicar objetos con base en instrucciones referentes a dirección, distancia y posición. </t>
  </si>
  <si>
    <t xml:space="preserve">Ubicar objetos de acuerdo con instrucciones referidas a posición (dentro, fuera, encima, debajo). </t>
  </si>
  <si>
    <t xml:space="preserve">Ubicar objetos de acuerdo con instrucciones referidas a dirección (hacia la izquierda, hacia la derecha, hacia arriba, hacia abajo). </t>
  </si>
  <si>
    <t xml:space="preserve">Ubicar objetos de acuerdo con instrucciones referidas a distancia. </t>
  </si>
  <si>
    <t xml:space="preserve">Ubicar objetos de acuerdo con instrucciones de distancia y posición/dirección. </t>
  </si>
  <si>
    <t xml:space="preserve">Reconocer el uso de números naturales en diferentes contextos. </t>
  </si>
  <si>
    <t xml:space="preserve">Asociar el cardinal al número de elementos de un conjunto de datos. </t>
  </si>
  <si>
    <t xml:space="preserve">Relacionar números ordinales con la posición de elementos en un conjunto. </t>
  </si>
  <si>
    <t xml:space="preserve">Vincular un código numérico a un objeto o conjunto. </t>
  </si>
  <si>
    <t xml:space="preserve">NUMÉRICO VARIACIONAL </t>
  </si>
  <si>
    <t xml:space="preserve">Reconocer equivalencias entre diferentes tipos de representaciones relacionadas con números. </t>
  </si>
  <si>
    <t xml:space="preserve">Relacionar íconos con símbolos que representan cantidades. </t>
  </si>
  <si>
    <t xml:space="preserve">Establecer correspondencia entre íconos y textos que representan cantidades. </t>
  </si>
  <si>
    <t xml:space="preserve">Expresar un número de manera textual y simbólicamente. </t>
  </si>
  <si>
    <t xml:space="preserve">Construir y describir secuencias numéricas y geométricas. </t>
  </si>
  <si>
    <t xml:space="preserve">Identificar un elemento en una posición determinada siguiendo un patrón previamente establecido. </t>
  </si>
  <si>
    <t xml:space="preserve">Reconocer los primeros términos de una secuencia a partir de un patrón previamente determinado. </t>
  </si>
  <si>
    <t xml:space="preserve">Describir situaciones de variación usando lenguaje natural. </t>
  </si>
  <si>
    <t xml:space="preserve">Usar fracciones comunes para describir situaciones continuas y discretas. </t>
  </si>
  <si>
    <t xml:space="preserve">Representar gráfica y simbólicamente fracciones comunes en contextos continuos. </t>
  </si>
  <si>
    <t xml:space="preserve">Representar gráfica y simbólicamente fracciones comunes en contextos discretos. </t>
  </si>
  <si>
    <t xml:space="preserve">Describir tendencias que se presentan en un conjunto a partir de los datos que lo describen. </t>
  </si>
  <si>
    <t>Determinar la moda en un conjunto de datos.</t>
  </si>
  <si>
    <t xml:space="preserve">Señalar comportamientos de aumento o disminución entre dos variables. </t>
  </si>
  <si>
    <t xml:space="preserve">Aproximarse al intervalo que representa el conjunto de datos numéricos obtenidos en un experimento aleatorio. </t>
  </si>
  <si>
    <t xml:space="preserve">RAZONAMIENTO </t>
  </si>
  <si>
    <t xml:space="preserve">Establecer conjeturas acerca de la posibilidad de ocurrencia de eventos. </t>
  </si>
  <si>
    <t xml:space="preserve">Reconocer eventos posibles e imposibles en un experimento aleatorio. </t>
  </si>
  <si>
    <t xml:space="preserve">Describir si un evento aleatorio, es seguro, imposible, más o menos o igualmente posible que otro. </t>
  </si>
  <si>
    <t xml:space="preserve">Establecer diferencias y similitudes entre objetos bidimensionales y tridimensionales de acuerdo con sus propiedades. </t>
  </si>
  <si>
    <t xml:space="preserve">Comparar figuras planas y mencionar diferencias y similitudes entre ellas. </t>
  </si>
  <si>
    <t xml:space="preserve">Comparar objetos tridimensionales y mencionar diferencias y similitudes entre ellos. </t>
  </si>
  <si>
    <t xml:space="preserve">Establecer relaciones de dimensionalidad en y entre objetos geométricos. </t>
  </si>
  <si>
    <t xml:space="preserve">Ordenar objetos bidimensionales y tridimensionales de acuerdo con atributos medibles. </t>
  </si>
  <si>
    <t xml:space="preserve">Ordenar figuras bidimensionales respecto a atributos medibles. </t>
  </si>
  <si>
    <t xml:space="preserve">Ordenar objetos tridimensionales respecto a atributos medibles. </t>
  </si>
  <si>
    <t xml:space="preserve">Establecer conjeturas que se aproximen a las nociones de paralelismo y perpendicularidad en figuras planas. </t>
  </si>
  <si>
    <t xml:space="preserve">Describir en una figura o representación plana los segmentos paralelos. </t>
  </si>
  <si>
    <t xml:space="preserve">Describir en una figura o representación plana los segmentos perpendiculares. </t>
  </si>
  <si>
    <t xml:space="preserve">Reconocer que entre dos segmentos no existe relación alguna de paralelismo o perpendicularidad. </t>
  </si>
  <si>
    <t xml:space="preserve">Reconocer que si dos segmentos son paralelos entonces no son perpendiculares. </t>
  </si>
  <si>
    <t xml:space="preserve">Establecer conjeturas acerca de las propiedades de las figuras planas cuando sobre ellas se ha hecho una transformación (traslación, rotación, reflexión [simetría], ampliación, reducción). </t>
  </si>
  <si>
    <t xml:space="preserve">Señalar la traslación como la descripción de lo que se representa a través de una imagen. </t>
  </si>
  <si>
    <t xml:space="preserve">Señalar la rotación como la descripción de lo que se representa a través de una imagen. </t>
  </si>
  <si>
    <t xml:space="preserve">Señalar la reflexión (simetría) como la descripción de lo que se representa a través de una imagen. </t>
  </si>
  <si>
    <t xml:space="preserve">Señalar la homotecia (ampliación, reducción) como la descripción de lo que se representa a través de una imagen. </t>
  </si>
  <si>
    <t xml:space="preserve">Relacionar objetos tridimensionales con sus respectivas vistas. </t>
  </si>
  <si>
    <t xml:space="preserve">Establecer cuál(es) es(son) la(s) imagen(es) bidimensional(es) de un objeto tridimensional de acuerdo con una posición determinada. </t>
  </si>
  <si>
    <t xml:space="preserve">Reconocer la figura tridimensional que cumple con unas determinadas características referidas a posiciones e imágenes bidimensionales generadas. </t>
  </si>
  <si>
    <t xml:space="preserve">Establecer conjeturas acerca de regularidades en contextos geométricos y numéricos </t>
  </si>
  <si>
    <t xml:space="preserve">Describir el cambio entre un término fijo en una secuencia respecto al anterior o el siguiente. </t>
  </si>
  <si>
    <t xml:space="preserve">Establecer relaciones entre algunos términos no consecutivos en secuencias numéricas y geométricas (cíclicas). </t>
  </si>
  <si>
    <t xml:space="preserve">Hacer explícitas similitudes y diferencias que subyacen de la comparación entre secuencias numéricas y geométricas. </t>
  </si>
  <si>
    <t xml:space="preserve">Generar equivalencias entre expresiones numéricas. </t>
  </si>
  <si>
    <t xml:space="preserve">Establecer equivalencias entre expresiones numéricas en situaciones aditivas. </t>
  </si>
  <si>
    <t xml:space="preserve">Establecer equivalencias entre expresiones numéricas en situaciones multiplicativas. </t>
  </si>
  <si>
    <t xml:space="preserve">Establecer equivalencias entre una suma y una multiplicación en una situación determinada. </t>
  </si>
  <si>
    <t xml:space="preserve">Usar operaciones y propiedades de los números naturales para establecer relaciones entre ellos en situaciones específicas. </t>
  </si>
  <si>
    <t xml:space="preserve">Deducir en una situación específica, que una igualdad o desigualdad se conserva al efectuar la misma transformación sobre las cantidades relacionadas (monotonía de la desigualdad). </t>
  </si>
  <si>
    <t xml:space="preserve">Establecer que un número es un múltiplo de otro en situaciones de reparto o medición. </t>
  </si>
  <si>
    <t xml:space="preserve">Establecer conjeturas que se aproximen a la justificación de la clasificación de un número como par o impar </t>
  </si>
  <si>
    <t xml:space="preserve">Establecer conjeturas acerca del sistema de numeración decimal a partir de representaciones pictóricas. </t>
  </si>
  <si>
    <t xml:space="preserve">Descomponer una cifra representada pictóricamente en unidades, decenas y/o centenas. </t>
  </si>
  <si>
    <t xml:space="preserve">Establecer correspondencias entre representaciones pictóricas y cifras que componen un número. </t>
  </si>
  <si>
    <t xml:space="preserve">Resolver problemas a partir del análisis de datos recolectados. </t>
  </si>
  <si>
    <t xml:space="preserve">Determinar las mayores frecuencias para resolver un problema de selección. </t>
  </si>
  <si>
    <t xml:space="preserve">Resolver una situación problema, calculando datos extraídos de dos formas de representación. </t>
  </si>
  <si>
    <t xml:space="preserve">RESOLUCIÓN </t>
  </si>
  <si>
    <t xml:space="preserve">Determinar cuál es el evento más favorable o menos favorable en un experimento aleatorio. </t>
  </si>
  <si>
    <t xml:space="preserve">Tomar la decisión más acertada a partir del grado de posibilidad de uno o más eventos. </t>
  </si>
  <si>
    <t xml:space="preserve">Usar propiedades geométricas para solucionar problemas relativos a diseño y construcción de figuras planas. </t>
  </si>
  <si>
    <t xml:space="preserve">Hallar la(s) pieza(s) que completa(n) la construcción de una figura plana. </t>
  </si>
  <si>
    <t xml:space="preserve">Establecer la posición de un punto de modo que sea posible construir un polígono determinado. </t>
  </si>
  <si>
    <t xml:space="preserve">Identificar condiciones necesarias para que un polígono determinado pueda construirse. </t>
  </si>
  <si>
    <t xml:space="preserve">Identificar condiciones necesarias para que una figura plana pueda construirse. </t>
  </si>
  <si>
    <t xml:space="preserve">Estimar medidas con patrones arbitrarios. </t>
  </si>
  <si>
    <t xml:space="preserve">Hallar con una unidad no convencional, una medida de longitud. </t>
  </si>
  <si>
    <t xml:space="preserve">Hallar con una unidad no convencional, una medida de superficie. </t>
  </si>
  <si>
    <t xml:space="preserve">Hallar con una unidad no convencional, una medida de volumen. </t>
  </si>
  <si>
    <t xml:space="preserve">Desarrollar procesos de medición usando patrones e instrumentos estandarizados. </t>
  </si>
  <si>
    <t xml:space="preserve">Hallar con un patrón estandarizado una medida de longitud. </t>
  </si>
  <si>
    <t xml:space="preserve">Hallar con un patrón estandarizado una medida de superficie. </t>
  </si>
  <si>
    <t xml:space="preserve">Hallar con un patrón estandarizado una medida de tiempo. </t>
  </si>
  <si>
    <t xml:space="preserve">Resolver problemas aditivos rutinarios de composición y transformación e interpretar condiciones necesarias para su solución. </t>
  </si>
  <si>
    <t xml:space="preserve">Interpretar condiciones necesarias para solucionar un problema aditivo de transformación. </t>
  </si>
  <si>
    <t xml:space="preserve">Solucionar problemas aditivos rutinarios de transformación. </t>
  </si>
  <si>
    <t xml:space="preserve">Interpretar condiciones necesarias para solucionar un problema aditivo de composición. </t>
  </si>
  <si>
    <t xml:space="preserve">Solucionar problemas aditivos rutinarios de composición. </t>
  </si>
  <si>
    <t xml:space="preserve">Resolver y formular problemas multiplicativos rutinarios de adición repetida. </t>
  </si>
  <si>
    <t xml:space="preserve">Solucionar problemas rutinarios multiplicativos de adición repetida. </t>
  </si>
  <si>
    <t xml:space="preserve">Establecer condiciones necesarias para solucionar un problema multiplicativo de adición repetida. </t>
  </si>
  <si>
    <t xml:space="preserve">Resolver y formular problemas sencillos de proporcionalidad directa. </t>
  </si>
  <si>
    <t>COMUNICACIÓN</t>
  </si>
  <si>
    <r>
      <t xml:space="preserve">Identificar la posición correspondiente al término de una secuencia de acuerdo con el patrón </t>
    </r>
    <r>
      <rPr>
        <sz val="12"/>
        <color indexed="63"/>
        <rFont val="Arial"/>
        <family val="2"/>
      </rPr>
      <t xml:space="preserve">establecido. </t>
    </r>
  </si>
  <si>
    <t>Pensamiento</t>
  </si>
  <si>
    <t>Estandar</t>
  </si>
  <si>
    <t xml:space="preserve">Clasificar y organizar la presentación de datos. </t>
  </si>
  <si>
    <t xml:space="preserve">Ordenar y clasificar datos de situaciones cotidianas. </t>
  </si>
  <si>
    <t xml:space="preserve">Elaborar tablas de frecuencia a partir de los datos obtenidos sobre objetos, fenómenos y situaciones familiares. </t>
  </si>
  <si>
    <t xml:space="preserve">Describir e Interpretar datos relativos a situaciones del entorno escolar. </t>
  </si>
  <si>
    <t xml:space="preserve">Interpretar tablas numéricas (horarios, precios, facturas, etc.) presentes en el entorno cotidiano. </t>
  </si>
  <si>
    <t xml:space="preserve">Describir información presentada gráficamente. </t>
  </si>
  <si>
    <t xml:space="preserve">Describir características y distribución de un conjunto de datos en situaciones familiares. </t>
  </si>
  <si>
    <t xml:space="preserve">Representar gráficamente un conjunto de datos e interpretar representaciones gráficas. </t>
  </si>
  <si>
    <t xml:space="preserve">Elaborar gráficas estadísticas con datos poco numerosos relativos a situaciones familiares. </t>
  </si>
  <si>
    <t xml:space="preserve">Leer e interpretar información presentada en diagramas de barras o pictogramas. </t>
  </si>
  <si>
    <t xml:space="preserve">Hacer traducciones entre diferentes representaciones de un conjunto de datos. </t>
  </si>
  <si>
    <t>Traducir información presentada de tablas a gráficas.</t>
  </si>
  <si>
    <t>Traducir información presentada de gráficas a tablas.</t>
  </si>
  <si>
    <t>Traducir información entre gráficas.</t>
  </si>
  <si>
    <t xml:space="preserve">Expresar grado de probabilidad de un evento, usando frecuencias o razones. </t>
  </si>
  <si>
    <t>Describir eventos como posibles, más posibles, menos posibles, igualmente posibles o imposibles.</t>
  </si>
  <si>
    <t xml:space="preserve">Asociar a la fracción el significado de razón en contextos de probabilidad. </t>
  </si>
  <si>
    <t xml:space="preserve">Establecer relaciones entre los atributos mensurables de un objeto o evento y sus respectivas magnitudes. </t>
  </si>
  <si>
    <t xml:space="preserve">Identificar los atributos de un objeto o evento que tienen la posibilidad de ser medidos: longitud, superficie, espacio que ocupa, duración, etc. </t>
  </si>
  <si>
    <t xml:space="preserve">Identificar instrumentos que se pueden utilizar para cuantificar una magnitud. </t>
  </si>
  <si>
    <t xml:space="preserve">Diferenciar los atributos mensurables de un objeto y sus respectivas medidas (longitud, superficie, etc.) </t>
  </si>
  <si>
    <t xml:space="preserve">Interpretar información proveniente de situaciones prácticas de medición (armado de muebles, construcción de objetos, etc.) </t>
  </si>
  <si>
    <t xml:space="preserve">Describir procedimientos para la construcción de figuras y objetos, dadas sus medidas. </t>
  </si>
  <si>
    <t xml:space="preserve">Identificar unidades tanto estandarizadas como no convencionales apropiadas para diferentes mediciones y establece relaciones entre ellas. </t>
  </si>
  <si>
    <t xml:space="preserve">Identificar a partir de una situación que involucra magnitudes, la información relacionada con la medición. </t>
  </si>
  <si>
    <t xml:space="preserve">Determinar cuándo una unidad de medida es más apropiada y asociar referencias de objetos reales a medidas convencionales. </t>
  </si>
  <si>
    <t xml:space="preserve">Establecer relaciones entre diferentes unidades de medida. </t>
  </si>
  <si>
    <t xml:space="preserve">Utilizar diferentes unidades para expresar una medida. </t>
  </si>
  <si>
    <t xml:space="preserve">Utilizar sistemas de coordenadas para ubicar figuras planas u objetos y describir su localización. </t>
  </si>
  <si>
    <t xml:space="preserve">Ubicar una figura u objeto en un sistema de coordenadas a partir de condiciones. </t>
  </si>
  <si>
    <t xml:space="preserve">Describir la ubicación de una figura u objeto en un sistema de coordenadas. </t>
  </si>
  <si>
    <t xml:space="preserve">Reconocer e interpretar números naturales y fracciones en diferentes contextos. </t>
  </si>
  <si>
    <t>Establecer el número de elementos de un conjunto.</t>
  </si>
  <si>
    <t xml:space="preserve">Asignar un valor numérico a la medida de una magnitud. Reconocer que el valor numérico cambia cuando cambia la unidad de medida. </t>
  </si>
  <si>
    <r>
      <rPr>
        <sz val="15"/>
        <color indexed="63"/>
        <rFont val="MyriadPro"/>
      </rPr>
      <t xml:space="preserve">Establecer relaciones entre dos o más medidas. </t>
    </r>
    <r>
      <rPr>
        <b/>
        <sz val="13"/>
        <color indexed="9"/>
        <rFont val="HelveticaRoundedLT"/>
      </rPr>
      <t xml:space="preserve">MÉTRICO </t>
    </r>
  </si>
  <si>
    <t xml:space="preserve">Reconocer la fracción como parte-todo, como cociente y como razón. </t>
  </si>
  <si>
    <t xml:space="preserve">Ordenar números utilizando la recta numérica. </t>
  </si>
  <si>
    <t xml:space="preserve">Reconocer diferentes representaciones de un mismo número (natural o fracción) y hacer traducciones entre ellas. </t>
  </si>
  <si>
    <t xml:space="preserve">Representar gráficamente las fracciones en contextos continuos y discretos. </t>
  </si>
  <si>
    <t xml:space="preserve">Representar icónicamente números racionales positivos. </t>
  </si>
  <si>
    <t xml:space="preserve">Utilizar el lenguaje natural y la representación numérica para enunciar una fracción. </t>
  </si>
  <si>
    <t xml:space="preserve">Describir e interpretar propiedades y relaciones de los números y sus operaciones. </t>
  </si>
  <si>
    <t xml:space="preserve">Ordenar secuencias numéricas de acuerdo con las relaciones mayor que y menor que. </t>
  </si>
  <si>
    <t>Identificar propiedades de las operaciones.</t>
  </si>
  <si>
    <t xml:space="preserve">Identificar descomposiciones numéricas aditivas y multiplicativas. </t>
  </si>
  <si>
    <t xml:space="preserve">Identificar cuándo un número es múltiplo o divisor de otro. </t>
  </si>
  <si>
    <t xml:space="preserve">Traducir relaciones numéricas expresadas gráfica y simbólicamente. </t>
  </si>
  <si>
    <r>
      <t xml:space="preserve">Establecer relaciones de orden (mayor, menor, igual) y representarlas simbólicamente. </t>
    </r>
    <r>
      <rPr>
        <b/>
        <sz val="13"/>
        <color indexed="9"/>
        <rFont val="HelveticaRoundedLT"/>
      </rPr>
      <t/>
    </r>
  </si>
  <si>
    <t xml:space="preserve">Expresar simbólicamente operaciones (adición, sustracción, multiplicación, división) a  partir de un enunciado gráfico o verbal. </t>
  </si>
  <si>
    <t xml:space="preserve">Usar lenguaje gráfico o pictórico y terminología adecuada para explicar relaciones numéricas. </t>
  </si>
  <si>
    <t xml:space="preserve">Hacer inferencias a partir de representaciones de uno o más conjuntos de datos. </t>
  </si>
  <si>
    <t xml:space="preserve">Comparar diferentes representaciones de datos referidos a un mismo contexto y enunciar qué muestra cada una respecto a la situación que las contextualiza </t>
  </si>
  <si>
    <t xml:space="preserve">Analizar afirmaciones respecto a diferentes representaciones de conjuntos de datos distintos relativos a la misma situación. </t>
  </si>
  <si>
    <t xml:space="preserve">Establecer, mediante combinaciones o permutaciones sencillas, el número de elementos de un conjunto en un contexto aleatorio. </t>
  </si>
  <si>
    <t xml:space="preserve">Reconocer en contextos cotidianos (juego, deportes, compras, etc.) el número total de combinaciones o permutaciones en problemas sencillos. </t>
  </si>
  <si>
    <t xml:space="preserve">Listar combinaciones o permutaciones que cumplan con condiciones dadas en un contexto aleatorio. </t>
  </si>
  <si>
    <t xml:space="preserve">Conjeturar y argumentar acerca de la posibilidad de ocurrencia de eventos. </t>
  </si>
  <si>
    <t xml:space="preserve">Discutir la posibilidad o imposibilidad de ocurrencia de eventos relacionados con experiencias cotidianas. </t>
  </si>
  <si>
    <t xml:space="preserve">Interpretar la posibilidad de ocurrencia de un evento a partir de un análisis de frecuencias. </t>
  </si>
  <si>
    <t xml:space="preserve">Comparar y clasificar objetos tridimensionales o figuras bidimensionales de acuerdo con sus componentes y propiedades. </t>
  </si>
  <si>
    <t xml:space="preserve">Identificar propiedades y características de sólidos o figuras planas. </t>
  </si>
  <si>
    <t xml:space="preserve">Clasificar sólidos o figuras planas de acuerdo a sus propiedades. </t>
  </si>
  <si>
    <t xml:space="preserve">Reconocer nociones de paralelismo y perpendicularidad en distintos contextos y usarlas para construir y clasificar figuras planas y sólidos. </t>
  </si>
  <si>
    <t xml:space="preserve">Construir figuras planas a partir de condiciones sobre paralelismo y perpendicularidad de sus lados. </t>
  </si>
  <si>
    <t xml:space="preserve">Identificar propiedades de paralelismo y perpendicularidad entre lados de figuras planas y caras de sólidos. </t>
  </si>
  <si>
    <t xml:space="preserve">Reconocer y establecer en diferentes situaciones o sobre diferentes construcciones, condiciones de necesidad y suficiencia, (intuitivamente construidas) para la construcción y clasificación de figuras planas y sólidos. </t>
  </si>
  <si>
    <t xml:space="preserve">Conjeturar y verificar los resultados de aplicar transformaciones a figuras en el plano. </t>
  </si>
  <si>
    <t xml:space="preserve">Realizar trasformaciones en el plano: rotación, traslación, reflexión, simetría, homotecia. </t>
  </si>
  <si>
    <t xml:space="preserve">Reconocer las propiedades que quedan invariantes cuando se aplica una transformación (área, perímetro). </t>
  </si>
  <si>
    <t xml:space="preserve">Reconocer la congruencia entre una figura inicial y la figura resultante después de aplicar una transformación. </t>
  </si>
  <si>
    <t xml:space="preserve">Reconocer que cuando se aplica una ampliación o una reducción se obtiene una figura semejante a la original. </t>
  </si>
  <si>
    <t xml:space="preserve">Describir y argumentar acerca del perímetro y el área de un conjunto de figuras planas cuando una de las magnitudes se fija. </t>
  </si>
  <si>
    <t xml:space="preserve">Reconocer en un conjunto de figuras planas, aquellas que tienen igual área o igual perímetro. </t>
  </si>
  <si>
    <t xml:space="preserve">Deducir que figuras planas que tienen áreas iguales pueden tener diferente perímetro y viceversa. </t>
  </si>
  <si>
    <t xml:space="preserve">Establecer relación entre áreas y perímetros de figuras planas cuando se modifican las dimensiones de las figuras. </t>
  </si>
  <si>
    <t xml:space="preserve">Relacionar objetos tridimensionales y sus propiedades con sus respectivos desarrollos planos. </t>
  </si>
  <si>
    <t xml:space="preserve">Asociar desarrollos planos con los respectivos sólidos. </t>
  </si>
  <si>
    <t xml:space="preserve">Reconocer las propiedades del sólido a partir de un desarrollo plano. </t>
  </si>
  <si>
    <t xml:space="preserve">Construir y descomponer figuras planas y sólidos a partir de condiciones dadas. </t>
  </si>
  <si>
    <t>Armar figuras planas con piezas.</t>
  </si>
  <si>
    <t xml:space="preserve">Descomponer en regiones figuras planas regulares o irregulares. </t>
  </si>
  <si>
    <t>Armar sólidos con piezas.</t>
  </si>
  <si>
    <t>Descomponer paralelepípedos en bloques.</t>
  </si>
  <si>
    <t xml:space="preserve">Justificar relaciones de semejanza y congruencia entre figuras. </t>
  </si>
  <si>
    <t>Justificar semejanza entre figuras planas cuando una de ellas es ampliación o reducción de la otra.</t>
  </si>
  <si>
    <t xml:space="preserve">Aplicar condiciones de congruencia entre figuras planas. </t>
  </si>
  <si>
    <t xml:space="preserve">Reconocer y predecir patrones numéricos. </t>
  </si>
  <si>
    <t xml:space="preserve">Expresar verbal y/o gráficamente el patrón de variación de una secuencia. </t>
  </si>
  <si>
    <t xml:space="preserve">Identificar patrones en secuencias numéricas y/o gráficas. </t>
  </si>
  <si>
    <t xml:space="preserve">Justificar propiedades y relaciones numéricas usando ejemplos y contraejemplos. </t>
  </si>
  <si>
    <t xml:space="preserve">Usar ejemplos y contraejemplos para determinar la validez de propiedades y relaciones numéricas. </t>
  </si>
  <si>
    <t xml:space="preserve">Reconocer entre varios elementos el que no cumple o comparte determinada característica. </t>
  </si>
  <si>
    <t xml:space="preserve">Establecer por qué un ejemplo ilustra una propiedad o relación enunciada. </t>
  </si>
  <si>
    <t xml:space="preserve">Justificar y generar equivalencias entre expresiones numéricas. </t>
  </si>
  <si>
    <t xml:space="preserve">Justificar por qué dos expresiones numéricas son o no equivalentes. </t>
  </si>
  <si>
    <t xml:space="preserve">Construir expresiones equivalentes a una expresión numérica determinada. </t>
  </si>
  <si>
    <t xml:space="preserve">Analizar relaciones de dependencia en diferentes situaciones. </t>
  </si>
  <si>
    <t>Interpretar relaciones de dependencia entre variables en contextos cotidianos, sociales y de las ciencias.</t>
  </si>
  <si>
    <t xml:space="preserve">Explicar una relación de dependencia expresada tabular, verbal o gráficamente. </t>
  </si>
  <si>
    <t xml:space="preserve">Usar y justificar propiedades (aditiva y posicional) del sistema de numeración decimal. </t>
  </si>
  <si>
    <t xml:space="preserve">Explicar y comparar el valor de una cifra según su posición. </t>
  </si>
  <si>
    <t xml:space="preserve">Construir el número dada su expansión decimal y viceversa. </t>
  </si>
  <si>
    <t xml:space="preserve">Resolver problemas que requieren representar datos relativos al entorno usando una o diferentes representaciones. </t>
  </si>
  <si>
    <t xml:space="preserve">Resolver problemas a partir de la información presentada en una o diferentes formas de representación extraída de contextos cotidianos o de otras ciencias. </t>
  </si>
  <si>
    <t xml:space="preserve">Resolver problemas que requieran para su solución la traducción entre diferentes formas de representación de datos. </t>
  </si>
  <si>
    <t xml:space="preserve">Resolver problemas que requieren encontrar y/o dar significado a la medida de tendencia central de un conjunto de datos. </t>
  </si>
  <si>
    <t xml:space="preserve">Calcular o usar la media aritmética y la moda en la solución de problemas. </t>
  </si>
  <si>
    <t xml:space="preserve">Interpretar qué indican y qué no indican algunas medidas de tendencia central acerca de un conjunto de datos. </t>
  </si>
  <si>
    <t xml:space="preserve">Resolver situaciones que requieren calcular la posibilidad o imposibilidad de ocurrencia de eventos. </t>
  </si>
  <si>
    <t xml:space="preserve">Estimar la probabilidad de un evento para resolver problemas en contextos de juego o eventos cotidianos a partir de una representación gráfica o tabular. </t>
  </si>
  <si>
    <t xml:space="preserve">Calcular la probabilidad de un evento a partir de la descripción de un experimento aleatorio sencillo. </t>
  </si>
  <si>
    <t xml:space="preserve">Resolver problemas utilizando diferentes procedimientos de cálculo para hallar medidas de superficies y volúmenes. </t>
  </si>
  <si>
    <t xml:space="preserve">Reconocer que existen diferentes procedimientos para hallar el área de una figura plana o el volumen de un sólido en situaciones problema. </t>
  </si>
  <si>
    <t xml:space="preserve">Generalizar procedimientos sencillos para hallar áreas o volúmenes de figuras y sólidos convencionales. </t>
  </si>
  <si>
    <t xml:space="preserve">Resolver problemas que requieran determinar área, perímetro o volumen conociendo las dimensiones de la figura y/o sólido y viceversa. </t>
  </si>
  <si>
    <t xml:space="preserve">Resolver problemas que requieren reconocer y usar magnitudes y sus respectivas unidades en situaciones aditivas y multiplicativas. </t>
  </si>
  <si>
    <t xml:space="preserve">Resolver problemas de medida en situaciones aditivas que requieran efectuar procesos de conversión de unidades. </t>
  </si>
  <si>
    <t xml:space="preserve">Resolver problemas que requieran construir unidades de medida de área y volumen a partir del producto de medidas de longitud. </t>
  </si>
  <si>
    <t xml:space="preserve">Utilizar relaciones y propiedades geométricas para resolver problemas de medición. </t>
  </si>
  <si>
    <t xml:space="preserve">Determinar información necesaria para resolver una situación de medición aplicando propiedades de figuras planas. </t>
  </si>
  <si>
    <t xml:space="preserve">Determinar información necesaria para resolver una situación de medición aplicando propiedades de paralelepípedos. </t>
  </si>
  <si>
    <t xml:space="preserve">Usar representaciones geométricas y establecer relaciones entre ellas para solucionar problemas. </t>
  </si>
  <si>
    <t xml:space="preserve">Hacer recubrimientos y descomponer una superficie para determinar áreas o volúmenes de figuras planas o sólidos. </t>
  </si>
  <si>
    <t xml:space="preserve">Determinar volúmenes a partir de la descomposición de sólidos. </t>
  </si>
  <si>
    <t xml:space="preserve">Resolver problemas que requieran identificar patrones y regularidades, usando representaciones geométricas (p.e. de números figurados triangulares, pitagóricos, cuadrados, etc.) </t>
  </si>
  <si>
    <t xml:space="preserve">Resolver problemas aditivos rutinarios y no rutinarios de transformación, comparación, combinación e igualación e interpretar condiciones necesarias para su solución. </t>
  </si>
  <si>
    <t xml:space="preserve">Resolver situaciones aditivas rutinarias de comparación, combinación, transformación e igualación. </t>
  </si>
  <si>
    <t xml:space="preserve">Interpretar y utilizar condiciones necesarias para solucionar un problema aditivo. </t>
  </si>
  <si>
    <t xml:space="preserve">Resolver situaciones aditivas que tienen más de una solución. </t>
  </si>
  <si>
    <t xml:space="preserve">Resolver y formular problemas multiplicativos rutinarios y no rutinarios de adición repetida, factor multiplicante, razón y producto cartesiano. </t>
  </si>
  <si>
    <t xml:space="preserve">Resolver situaciones multiplicativas de adición repetida, factor multiplicante y razón. </t>
  </si>
  <si>
    <t xml:space="preserve">Interpretar y utilizar condiciones suficientes para solucionar un problema multiplicativo. </t>
  </si>
  <si>
    <t xml:space="preserve">Resolver situaciones multiplicativas que tienen más de una solución. </t>
  </si>
  <si>
    <t xml:space="preserve">Resolver y formular problemas sencillos de proporcionalidad directa e inversa. </t>
  </si>
  <si>
    <t xml:space="preserve">Resolver problemas que requieran identificar relaciones multiplicativas en situaciones de proporcionalidad directa, sin necesidad de determinar directamente la constante. </t>
  </si>
  <si>
    <t xml:space="preserve">Resolver problemas de proporcionalidad directa que requieran identificar la constante de proporcionalidad. </t>
  </si>
  <si>
    <t xml:space="preserve">Reconocer y usar relaciones de cambio (proporcionalidad directa e inversa) para construir tablas de variación en situaciones problema. </t>
  </si>
  <si>
    <t xml:space="preserve">Resolver problemas sencillos de proporcionalidad inversa. </t>
  </si>
  <si>
    <t xml:space="preserve">Resolver y formular problemas que requieren el uso de la fracción como parte de un todo, como cociente y como razón. </t>
  </si>
  <si>
    <t xml:space="preserve">Dar significado y utilizar la fracción como parte-todo, razón o cociente en contextos continuos y discretos para resolver problemas. </t>
  </si>
  <si>
    <t xml:space="preserve">Resolver situaciones problema sencillas con fracciones de uso común que requieran de la adición o sustracción para su solución. </t>
  </si>
  <si>
    <t xml:space="preserve">Reconocer la media, mediana y moda con base en la representación de un conjunto de datos y explicitar sus diferencias en distribuciones diferentes. </t>
  </si>
  <si>
    <t xml:space="preserve">Reconocer medidas de tendencia central en un conjunto de datos. </t>
  </si>
  <si>
    <t xml:space="preserve">Explicitar diferencias entre las medidas de tendencia central en una distribución de datos. </t>
  </si>
  <si>
    <t xml:space="preserve">Comparar, usar e interpretar datos que provienen de situaciones reales y traducir entre diferentes representaciones de un conjunto de datos. </t>
  </si>
  <si>
    <t xml:space="preserve">Interpretar informaciones presentadas en tablas y gráficas. </t>
  </si>
  <si>
    <t xml:space="preserve">Comparar diferentes representaciones del mismo conjunto de datos (tablas y/o gráficas). </t>
  </si>
  <si>
    <t xml:space="preserve">Comparar e interpretar datos provenientes de diversas fuentes. </t>
  </si>
  <si>
    <t xml:space="preserve">Reconocer la posibilidad o la imposibilidad de ocurrencia de un evento a partir de una información dada o de un fenómeno. </t>
  </si>
  <si>
    <t xml:space="preserve">Identificar la posibilidad o imposibilidad de ocurrencia de un evento según las condiciones del contexto establecido (experimento aleatorio, tablas de frecuencia, gráficos, etc.). </t>
  </si>
  <si>
    <t xml:space="preserve">Reconocer relaciones entre diferentes representaciones de un conjunto de datos y analizar la pertinencia de la representación. </t>
  </si>
  <si>
    <t xml:space="preserve">Identificar formas de representación pertinentes a la situación (histograma, circular, etc.) a partir de un conjunto de datos. </t>
  </si>
  <si>
    <t xml:space="preserve">Traducir entre diferentes formas de representación de datos. </t>
  </si>
  <si>
    <t xml:space="preserve">Reconocer la escala adecuada a un conjunto de datos. </t>
  </si>
  <si>
    <t xml:space="preserve">Seleccionar la información relevante a partir de una representación de un conjunto de datos. </t>
  </si>
  <si>
    <t xml:space="preserve">Representar y describir propiedades de objetos tridimensionales desde diferentes posiciones y vistas. </t>
  </si>
  <si>
    <t xml:space="preserve">Identificar objetos tridimensionales, ubicados en diferentes posiciones. </t>
  </si>
  <si>
    <t xml:space="preserve">Describir características de objetos tridimensionales. </t>
  </si>
  <si>
    <t xml:space="preserve">Usar sistemas de referencia para localizar o describir posición de objetos y figuras. </t>
  </si>
  <si>
    <t xml:space="preserve">Describir la localización de un objeto en un sistema de representación cartesiano. </t>
  </si>
  <si>
    <t xml:space="preserve">Localizar objetos en un sistema de representación cartesiana. </t>
  </si>
  <si>
    <t xml:space="preserve">Reconocer características y usos de un sistema de referencia bidimensional dado. </t>
  </si>
  <si>
    <t xml:space="preserve">Identificar y describir efectos de transformaciones aplicadas a figuras planas. </t>
  </si>
  <si>
    <t xml:space="preserve">Aplicar transformaciones a figuras planas. </t>
  </si>
  <si>
    <t xml:space="preserve">Reconocer transformaciones aplicadas a figuras planas. </t>
  </si>
  <si>
    <t>Usar lenguaje apropiado para describir diferentes transformaciones.</t>
  </si>
  <si>
    <t xml:space="preserve">Identificar relaciones entre distintas unidades utilizadas para medir cantidades de la misma magnitud y determinar su pertinencia. </t>
  </si>
  <si>
    <t xml:space="preserve">Identificar la información relacionada con la medición en situaciones que involucran magnitudes. </t>
  </si>
  <si>
    <t>Reconocer que una magnitud puede expresarse en diferentes unidades de medida y establecer relaciones entre ellas.</t>
  </si>
  <si>
    <t xml:space="preserve">Determinar cuándo una unidad de medida es más apropiada que otra. </t>
  </si>
  <si>
    <t xml:space="preserve">Diferenciar magnitudes de un objeto y relacionar las dimensiones de este con la determinación de las magnitudes. </t>
  </si>
  <si>
    <t xml:space="preserve">Establecer relaciones entre las características de las figuras y sus atributos mensurables. </t>
  </si>
  <si>
    <t xml:space="preserve">Reconocer que algunos atributos mensurables de una figura permiten determinar la medida de otro atributo. </t>
  </si>
  <si>
    <t xml:space="preserve">Identificar características de gráficas cartesianas en relación con la situación que representan. </t>
  </si>
  <si>
    <t xml:space="preserve">Observar y describir la variación de gráficas cartesianas que representan relaciones entre dos variables. </t>
  </si>
  <si>
    <t xml:space="preserve">Identificar el sentido de la unidad de medida en una representación gráfica (p.e. las unidades en los ejes de coordenadas). </t>
  </si>
  <si>
    <t xml:space="preserve">Expresar y traducir entre lenguajes verbal, gráfico y simbólico. </t>
  </si>
  <si>
    <t xml:space="preserve">Reconocer mediante gráficas, situaciones continuas y no continuas en diversos contextos. </t>
  </si>
  <si>
    <t xml:space="preserve">Reconocer rango y dominio de una función en un contexto determinado. </t>
  </si>
  <si>
    <t xml:space="preserve">Identificar expresiones numéricas y algebraicas equivalentes. </t>
  </si>
  <si>
    <t xml:space="preserve">Identificar equivalencia entre expresiones algebraicas y entre expresiones numéricas. </t>
  </si>
  <si>
    <t>Reconocer cuando expresiones algebraicas y numéricas representan lo mismo.</t>
  </si>
  <si>
    <t xml:space="preserve"> Evaluar expresiones algebraicas. </t>
  </si>
  <si>
    <t xml:space="preserve">Establecer relaciones entre propiedades de las gráficas y propiedades de las ecuaciones algebraicas. </t>
  </si>
  <si>
    <t xml:space="preserve">Describir propiedades de la gráfica a partir de las características de la ecuación y viceversa. </t>
  </si>
  <si>
    <t xml:space="preserve">Identificar y relacionar los elementos de la ecuación asociada a funciones (lineales, cuadráticas y de proporcionalidad inversa), con las características de la gráfica. </t>
  </si>
  <si>
    <t xml:space="preserve">Identificar puntos de intersección entre diferentes gráficas. </t>
  </si>
  <si>
    <t xml:space="preserve">Establecer relaciones de comparación entre diferentes gráficas. </t>
  </si>
  <si>
    <t xml:space="preserve">Reconocer el lenguaje algebraico como forma de representar procesos inductivos. </t>
  </si>
  <si>
    <t xml:space="preserve">Usar y relacionar diferentes representaciones para modelar situaciones de variación. </t>
  </si>
  <si>
    <t xml:space="preserve">Reconocer reglas de formación de términos en una sucesión, a partir del anterior (adición y producto). </t>
  </si>
  <si>
    <t xml:space="preserve">Usar expresiones algebraicas como forma de representar cambios numéricos (generalizaciones). </t>
  </si>
  <si>
    <t>Construir tablas a partir de expresiones algebraicas.</t>
  </si>
  <si>
    <t xml:space="preserve">Construir gráficas a partir de tablas, expresiones algebraicas o enunciados verbales. </t>
  </si>
  <si>
    <t xml:space="preserve">Establecer conjeturas y verificar hipótesis acerca de los resultados de un experimento aleatorio usando conceptos básicos de probabilidad. </t>
  </si>
  <si>
    <t xml:space="preserve">Verificar hipótesis a partir de los resultados obtenidos en un experimento aleatorio usando conceptos básicos de probabilidad. </t>
  </si>
  <si>
    <t xml:space="preserve">Comparar el grado de probabilidad de dos o más eventos de un mismo espacio mues- tral, a partir de sus valores de probabilidad. </t>
  </si>
  <si>
    <t xml:space="preserve">Formular inferencias y justificar razonamientos y conclusiones a partir del análisis de información estadística. </t>
  </si>
  <si>
    <t xml:space="preserve">Establecer conjeturas acerca de tendencias o relaciones identificadas en conjuntos de datos usando aproximaciones o métodos de ajuste. </t>
  </si>
  <si>
    <t xml:space="preserve">Formular conjeturas sobre el comportamiento de una población de acuerdo con los resultados relativos a una muestra de la misma. </t>
  </si>
  <si>
    <t xml:space="preserve">Utilizar diferentes métodos y estrategias para calcular la probabilidad de eventos simples. </t>
  </si>
  <si>
    <t xml:space="preserve">Reconocer regularidades en fenómenos y eventos aleatorios. </t>
  </si>
  <si>
    <t xml:space="preserve">Reconocer la técnica de conteo adecuada para determinar la probabilidad de un evento aleatorio. </t>
  </si>
  <si>
    <t xml:space="preserve">Utilizar informaciones diversas (frecuencias, simetrías, observaciones previas, etc.) para asignar probabilidades a los eventos simples. </t>
  </si>
  <si>
    <t xml:space="preserve">Usar modelos para discutir acerca de la probabilidad de un evento aleatorio. </t>
  </si>
  <si>
    <t xml:space="preserve">Determinar e interpretar la frecuencia y probabilidad de fenómenos aleatorios de forma empírica o como resultado de recuentos. </t>
  </si>
  <si>
    <t xml:space="preserve">Utilizar diagramas de árbol para determinar la probabilidad de eventos simples. </t>
  </si>
  <si>
    <t xml:space="preserve">Interpretar la probabilidad de un evento simple a partir de su representación como razón o porcentaje. </t>
  </si>
  <si>
    <t xml:space="preserve">Fundamentar conclusiones utilizando conceptos de medidas de tendencia central. </t>
  </si>
  <si>
    <t xml:space="preserve">Proponer y justificar conclusiones, conocidas la media aritmética, la moda o la mediana de un conjunto de datos. </t>
  </si>
  <si>
    <t xml:space="preserve">Interpretar el significado de las medidas de tendencia central de acuerdo al contexto. </t>
  </si>
  <si>
    <t xml:space="preserve">Reconocer relaciones y tendencias, conocidas la media aritmética, la moda o la mediana de un conjunto de datos. </t>
  </si>
  <si>
    <t xml:space="preserve">Argumentar formal e informalmente sobre propiedades y relaciones de figuras planas y sólidos. </t>
  </si>
  <si>
    <t xml:space="preserve">Comparar figuras y determinar las propiedades comunes y las que no lo son. </t>
  </si>
  <si>
    <t xml:space="preserve">Dar razones de por qué una figura cumple determinadas propiedades. </t>
  </si>
  <si>
    <t xml:space="preserve">Justificar conclusiones sobre propiedades de las figuras planas y de sólidos utilizando ejemplos y contraejemplos. </t>
  </si>
  <si>
    <t xml:space="preserve">Clasificar figuras planas y tridimensionales de acuerdo con sus propiedades. </t>
  </si>
  <si>
    <t xml:space="preserve">Pasar de una representación bidimensional a una tridimensional y viceversa. </t>
  </si>
  <si>
    <t>Reconocer propiedades de un sólido a partir de uno de sus desarrollos planos.</t>
  </si>
  <si>
    <t xml:space="preserve"> Determinar diferentes desarrollos planos de un mismo sólido, cuando es posible. </t>
  </si>
  <si>
    <t xml:space="preserve">Hacer conjeturas y verificar propiedades de congruencias y semejanzas entre figuras bidimensionales. </t>
  </si>
  <si>
    <t xml:space="preserve">Establecer y justificar las relaciones de semejanza y congruencia entre figuras planas. </t>
  </si>
  <si>
    <t xml:space="preserve">Deducir a partir de las definiciones o criterios de semejanza o congruencia nuevas propiedades o relaciones entre figuras. </t>
  </si>
  <si>
    <t xml:space="preserve">Usar definiciones o criterios de semejanza para explicar situaciones. </t>
  </si>
  <si>
    <t xml:space="preserve">Generalizar procedimientos de cálculo para encontrar el área de figuras planas y el volumen de algunos sólidos. </t>
  </si>
  <si>
    <t xml:space="preserve">Explicar por qué a través de la descomposición de figuras planas o sólidos es posible determinar el área o el volumen de figuras y cuerpos. </t>
  </si>
  <si>
    <t xml:space="preserve">Justificar la validez o no validez de un procedimiento para obtener el área de figuras planas o el volumen de algunos sólidos. </t>
  </si>
  <si>
    <t xml:space="preserve">Justificar el cálculo del área superficial o el volumen de un sólido a partir de su desarrollo plano. </t>
  </si>
  <si>
    <t xml:space="preserve">Analizar la validez o invalidez de usar procedimientos para la construcción de figuras planas y cuerpos con medidas dadas. </t>
  </si>
  <si>
    <t xml:space="preserve">Justificar la construcción de figuras tridimensionales a partir de desarrollos planos. </t>
  </si>
  <si>
    <t xml:space="preserve">Explicar el procedimiento que realiza para determinar la escala que se requiere para construir un objeto con medidas dadas. </t>
  </si>
  <si>
    <t xml:space="preserve">Predecir y explicar los efectos de aplicar transformaciones rígidas sobre figuras bidimensionales. </t>
  </si>
  <si>
    <t xml:space="preserve">Determinar y justificar qué propiedades de una figura permanecen invariantes o no al aplicar una transformación o una homotecia. </t>
  </si>
  <si>
    <t xml:space="preserve">Describir características de una figura luego de aplicar un movimiento o transformación. </t>
  </si>
  <si>
    <t xml:space="preserve">Explicar cuáles son los movimientos que se deben realizar para obtener un diseño final (teselados) con el uso de patrones. </t>
  </si>
  <si>
    <t xml:space="preserve">Identificar y describir las relaciones (aditivas, multiplicativas, de recurrencia...) que se pueden establecer en una secuencia numérica. </t>
  </si>
  <si>
    <t xml:space="preserve">Generalizar relaciones o propiedades en una secuencia numérica. </t>
  </si>
  <si>
    <t xml:space="preserve">Usar la descripción de una relación determinada, para reconocer los términos de una secuencia numérica. </t>
  </si>
  <si>
    <t xml:space="preserve">Interpretar y usar expresiones algebraicas equivalentes. </t>
  </si>
  <si>
    <t xml:space="preserve">Interpretar una ecuación teniendo en cuenta la situación que está representando (variables en la ecuación, coeficientes, símbolo =). </t>
  </si>
  <si>
    <t xml:space="preserve">Reconocer procesos necesarios en la resolución de ecuaciones. </t>
  </si>
  <si>
    <t xml:space="preserve">Determinar condiciones para que dos expresiones algebraicas sean equivalentes. </t>
  </si>
  <si>
    <t xml:space="preserve">Interpretar tendencias que se presentan en una situación de variación. </t>
  </si>
  <si>
    <t xml:space="preserve">Analizar situaciones de variación representadas de manera algebraica o tabular, restringidas a funciones lineales, afines o cuadráticas, mediante el uso de propiedades como: crecimiento, decrecimiento, valores máximos o mínimos... </t>
  </si>
  <si>
    <t xml:space="preserve">Analizar en representaciones gráficas cartesianas los comportamientos de cambio de funciones lineales, afines y cuadráticas. </t>
  </si>
  <si>
    <t xml:space="preserve">Usar representaciones y procedimientos en situaciones de proporcionalidad directa e inversa. </t>
  </si>
  <si>
    <t xml:space="preserve">Justificar a través de representaciones y procedimientos la existencia de una relación de proporcionalidad directa o inversa entre dos variables. </t>
  </si>
  <si>
    <t xml:space="preserve">Utilizar propiedades y relaciones de los números reales para resolver problemas. </t>
  </si>
  <si>
    <t xml:space="preserve">Utilizar las propiedades de las operaciones para simplificar cálculos. </t>
  </si>
  <si>
    <t xml:space="preserve">Utilizar propiedades para determinar si un problema, que se representa a través de una ecuación, tiene o no solución. </t>
  </si>
  <si>
    <t xml:space="preserve">Estimar un valor numérico teniendo en cuenta las condiciones establecidas en una situación problema. </t>
  </si>
  <si>
    <t xml:space="preserve">Verificar conjeturas acerca de los números reales, usando procesos inductivos y deductivos desde el lenguaje algebraico. </t>
  </si>
  <si>
    <t xml:space="preserve">Establecer conjeturas sobre propiedades y relaciones numéricas usando expresiones algebraicas. </t>
  </si>
  <si>
    <t xml:space="preserve">Evaluar proposiciones abiertas relativas a las propiedades y relaciones de los números reales. </t>
  </si>
  <si>
    <t xml:space="preserve">Resolver problemas que requieran el uso e interpretación de medidas de tendencia central para analizar el comportamiento de un conjunto de datos. </t>
  </si>
  <si>
    <t xml:space="preserve">Resolver problemas que requieran el cálculo e interpretación de medidas de tendencia central de un conjunto de datos. </t>
  </si>
  <si>
    <t xml:space="preserve">Resolver y formular problemas a partir de un conjunto de datos presentado en tablas, diagramas de barras y diagrama circular. </t>
  </si>
  <si>
    <t xml:space="preserve">Usar informaciones presentadas en tablas y graficas para solucionar problemas en contextos cotidianos o de otras áreas. </t>
  </si>
  <si>
    <t xml:space="preserve">Proponer preguntas o problemas (que tienen solución) a partir de la interpretación de la gráfica o la tabla que representa un conjunto de datos. </t>
  </si>
  <si>
    <t xml:space="preserve">Resolver y formular problemas en diferentes contextos, que requieren hacer inferencias a partir de un conjunto de datos estadísticos provenientes de diferentes fuentes. </t>
  </si>
  <si>
    <t xml:space="preserve">Hacer inferencias simples a partir de información estadística de distintas fuentes (prensa, revistas, bancos de datos, etc.). </t>
  </si>
  <si>
    <t xml:space="preserve">Resolver problemas de las ciencias sociales o naturales a partir del análisis de información estadística. </t>
  </si>
  <si>
    <t xml:space="preserve">Plantear y resolver situaciones relativas a otras ciencias utilizando conceptos de probabilidad. </t>
  </si>
  <si>
    <t xml:space="preserve">Resolver problemas de las ciencias sociales o naturales usando conceptos básicos de probabilidad. </t>
  </si>
  <si>
    <t xml:space="preserve">Formular y comprobar conjeturas sobre el comportamiento de fenómenos científicos aleatorios sencillos. </t>
  </si>
  <si>
    <t xml:space="preserve">Utilizar técnicas de conteo adecuadas para resolver problemas de probabilidad en contextos de las ciencias naturales o sociales. </t>
  </si>
  <si>
    <t xml:space="preserve">Resolver problemas de medición utilizando de manera pertinente instrumentos y unidades de medida. </t>
  </si>
  <si>
    <t xml:space="preserve">Usar de manera pertinente instrumentos y unidades para determinar medidas de superficies y volúmenes. </t>
  </si>
  <si>
    <t xml:space="preserve">Reconocer que no existe un único procedimiento para resolver problemas de medición. </t>
  </si>
  <si>
    <t xml:space="preserve">Resolver y formular problemas usando modelos geométricos. </t>
  </si>
  <si>
    <t xml:space="preserve">Utilizar teoremas básicos (Tales y Pitágoras) para solucionar problemas. </t>
  </si>
  <si>
    <t xml:space="preserve">Utilizar criterios de congruencia y semejanza para dar solución a situaciones problema. </t>
  </si>
  <si>
    <t xml:space="preserve">Determinar el patrón de regularidad en una secuencia geométrica. </t>
  </si>
  <si>
    <t xml:space="preserve">Establecer y utilizar diferentes procedimientos de cálculo para hallar medidas de superficies y volúmenes. </t>
  </si>
  <si>
    <t xml:space="preserve">Usar diferentes estrategias para determinar medidas de superficies y volúmenes. </t>
  </si>
  <si>
    <t xml:space="preserve">Reconocer que el procedimiento para determinar el volumen y la superficie no siempre es único. </t>
  </si>
  <si>
    <t xml:space="preserve">Explicar la pertinencia o no de la solución de un problema de cálculo de área o volumen de acuerdo con las condiciones de la situación. </t>
  </si>
  <si>
    <t xml:space="preserve">Resolver y formular problemas geométricos o métricos que requieran seleccionar técnicas adecuadas de estimación y aproximación. </t>
  </si>
  <si>
    <t xml:space="preserve">Utilizar diferentes técnicas de estimación o aproximación en la solución de problemas geométricos o métricos. </t>
  </si>
  <si>
    <t xml:space="preserve">Seleccionar y utilizar la técnica de estimación o aproximación adecuada para solucionar problemas geométricos o métricos. </t>
  </si>
  <si>
    <t xml:space="preserve">Resolver problemas en situaciones aditivas y multiplicativas en el conjunto de los números reales. </t>
  </si>
  <si>
    <t xml:space="preserve">Aplicar propiedades para solucionar un problema que involucra adición y/o multiplicación en el conjunto de los números reales. </t>
  </si>
  <si>
    <t xml:space="preserve">Reconocer que diferentes estrategias permiten determinar la solución de unos problemas aditivos y/o multiplicativos en el conjunto de los números reales. </t>
  </si>
  <si>
    <t xml:space="preserve">Resolver problemas que involucran potenciación, radicación y logaritmación. </t>
  </si>
  <si>
    <t xml:space="preserve">Interpretar las operaciones: potenciación, radicación y logaritmación en una situación problema. </t>
  </si>
  <si>
    <t xml:space="preserve">Utilizar las propiedades de la potenciación radicación o logaritmación para solucionar un problema. </t>
  </si>
  <si>
    <t xml:space="preserve">Resolver problemas en situaciones de variación con funciones polinómicas y exponenciales en contextos aritméticos y geométricos. </t>
  </si>
  <si>
    <t xml:space="preserve">Plantear y resolver problemas en otras áreas, relativos a situaciones de variación con funciones lineales o afines. </t>
  </si>
  <si>
    <t xml:space="preserve">Identificar en una situación de variación: variables (discretas o continuas), su universo numérico y el significado de cada una de ellas. </t>
  </si>
  <si>
    <t xml:space="preserve">Plantear y resolver problemas en otras áreas, relativos a situaciones de variación con funciones polinómicas (de grado mayor que 1) y exponenciales. </t>
  </si>
  <si>
    <t xml:space="preserve">Resolver problemas que requieran para su solución ecuaciones lineales y sistemas de ecuaciones lineales. </t>
  </si>
  <si>
    <t xml:space="preserve">Dar significado, en un contexto, a la solución de una ecuación o un sistema de ecuaciones.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</si>
</sst>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2"/>
      <color theme="1"/>
      <name val="Calibri"/>
      <family val="2"/>
      <scheme val="minor"/>
    </font>
    <font>
      <i/>
      <sz val="9"/>
      <color indexed="8"/>
      <name val="Arial"/>
      <family val="2"/>
    </font>
    <font>
      <sz val="12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5"/>
      <color rgb="FF3F3F3F"/>
      <name val="MyriadPro"/>
    </font>
    <font>
      <sz val="11"/>
      <color rgb="FF000000"/>
      <name val="Calibri"/>
      <family val="2"/>
      <scheme val="minor"/>
    </font>
    <font>
      <sz val="12"/>
      <color rgb="FF3F3F3F"/>
      <name val="Arial"/>
      <family val="2"/>
    </font>
    <font>
      <sz val="12"/>
      <color theme="1"/>
      <name val="Arial"/>
      <family val="2"/>
    </font>
    <font>
      <sz val="10"/>
      <color rgb="FF3F3F3F"/>
      <name val="Arial"/>
      <family val="2"/>
    </font>
    <font>
      <b/>
      <sz val="12"/>
      <color rgb="FFFF0000"/>
      <name val="HelveticaRounded"/>
    </font>
    <font>
      <b/>
      <sz val="13"/>
      <color rgb="FFFF0000"/>
      <name val="HelveticaRoundedLT"/>
    </font>
    <font>
      <sz val="13"/>
      <color rgb="FF3F3F3F"/>
      <name val="MyriadPro"/>
    </font>
    <font>
      <b/>
      <sz val="23"/>
      <color rgb="FFFF0000"/>
      <name val="HelveticaRounded"/>
    </font>
    <font>
      <sz val="11"/>
      <color theme="1"/>
      <name val="Arial"/>
      <family val="2"/>
    </font>
    <font>
      <b/>
      <sz val="12"/>
      <color rgb="FF026030"/>
      <name val="Arial"/>
      <family val="2"/>
    </font>
    <font>
      <b/>
      <sz val="12"/>
      <color rgb="FFFF0000"/>
      <name val="Arial"/>
      <family val="2"/>
    </font>
    <font>
      <sz val="12"/>
      <color indexed="63"/>
      <name val="Arial"/>
      <family val="2"/>
    </font>
    <font>
      <sz val="10"/>
      <color rgb="FF3F3F3F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3"/>
      <color rgb="FFFFFFFF"/>
      <name val="HelveticaRoundedLT"/>
    </font>
    <font>
      <sz val="15"/>
      <color indexed="63"/>
      <name val="MyriadPro"/>
    </font>
    <font>
      <b/>
      <sz val="13"/>
      <color indexed="9"/>
      <name val="HelveticaRoundedLT"/>
    </font>
    <font>
      <sz val="14"/>
      <color rgb="FF3F3F3F"/>
      <name val="MyriadPro"/>
    </font>
    <font>
      <sz val="8"/>
      <name val="Calibri"/>
      <family val="2"/>
      <scheme val="minor"/>
    </font>
    <font>
      <sz val="6"/>
      <color theme="1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rgb="FF00000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rgb="FF000000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6" fillId="0" borderId="0" xfId="0" applyFont="1"/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/>
    <xf numFmtId="0" fontId="6" fillId="0" borderId="0" xfId="0" applyFont="1" applyAlignment="1">
      <alignment wrapText="1"/>
    </xf>
    <xf numFmtId="0" fontId="0" fillId="0" borderId="0" xfId="0" applyAlignment="1"/>
    <xf numFmtId="0" fontId="6" fillId="0" borderId="0" xfId="0" applyFont="1" applyAlignment="1"/>
    <xf numFmtId="0" fontId="14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/>
    <xf numFmtId="0" fontId="11" fillId="0" borderId="0" xfId="0" applyFont="1"/>
    <xf numFmtId="0" fontId="1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/>
    <xf numFmtId="0" fontId="20" fillId="3" borderId="11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vertical="center" wrapText="1"/>
    </xf>
    <xf numFmtId="0" fontId="15" fillId="0" borderId="0" xfId="0" applyFont="1"/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3" fillId="0" borderId="0" xfId="0" applyFont="1"/>
    <xf numFmtId="0" fontId="11" fillId="0" borderId="0" xfId="0" applyFont="1" applyAlignment="1"/>
    <xf numFmtId="0" fontId="26" fillId="0" borderId="0" xfId="0" applyFont="1"/>
    <xf numFmtId="0" fontId="0" fillId="0" borderId="0" xfId="0" applyAlignment="1">
      <alignment wrapText="1"/>
    </xf>
    <xf numFmtId="0" fontId="28" fillId="0" borderId="0" xfId="0" applyFont="1"/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0" fontId="29" fillId="2" borderId="3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7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33" fillId="0" borderId="7" xfId="0" applyFont="1" applyBorder="1" applyAlignment="1">
      <alignment horizontal="justify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7" xfId="0" applyFont="1" applyBorder="1" applyAlignment="1">
      <alignment vertical="center" wrapText="1"/>
    </xf>
    <xf numFmtId="0" fontId="36" fillId="0" borderId="0" xfId="0" applyFont="1"/>
    <xf numFmtId="0" fontId="3" fillId="3" borderId="2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6" fillId="4" borderId="8" xfId="0" applyFont="1" applyFill="1" applyBorder="1" applyAlignment="1">
      <alignment horizontal="left"/>
    </xf>
    <xf numFmtId="0" fontId="36" fillId="4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left" vertical="center" wrapText="1"/>
    </xf>
    <xf numFmtId="0" fontId="22" fillId="5" borderId="14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/>
    </xf>
    <xf numFmtId="0" fontId="15" fillId="4" borderId="19" xfId="0" applyFont="1" applyFill="1" applyBorder="1" applyAlignment="1">
      <alignment horizontal="left"/>
    </xf>
    <xf numFmtId="0" fontId="22" fillId="4" borderId="15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33" fillId="0" borderId="13" xfId="0" applyFont="1" applyBorder="1" applyAlignment="1">
      <alignment horizontal="justify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1" fillId="6" borderId="31" xfId="0" applyFont="1" applyFill="1" applyBorder="1" applyAlignment="1">
      <alignment horizontal="center" vertical="center" wrapText="1"/>
    </xf>
    <xf numFmtId="0" fontId="31" fillId="6" borderId="32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0" fontId="31" fillId="6" borderId="30" xfId="0" applyFont="1" applyFill="1" applyBorder="1" applyAlignment="1">
      <alignment horizontal="center" vertical="center" wrapText="1"/>
    </xf>
    <xf numFmtId="0" fontId="0" fillId="4" borderId="8" xfId="0" applyFill="1" applyBorder="1" applyAlignment="1"/>
    <xf numFmtId="0" fontId="0" fillId="4" borderId="19" xfId="0" applyFill="1" applyBorder="1" applyAlignment="1"/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7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50" zoomScaleNormal="50" zoomScalePageLayoutView="50" workbookViewId="0">
      <selection activeCell="H7" sqref="H7"/>
    </sheetView>
  </sheetViews>
  <sheetFormatPr baseColWidth="10" defaultColWidth="26.375" defaultRowHeight="15"/>
  <cols>
    <col min="1" max="1" width="34.875" style="19" bestFit="1" customWidth="1"/>
    <col min="2" max="5" width="26.375" style="19"/>
    <col min="6" max="6" width="30.875" style="19" bestFit="1" customWidth="1"/>
    <col min="7" max="256" width="26.375" style="19"/>
    <col min="257" max="257" width="34.875" style="19" bestFit="1" customWidth="1"/>
    <col min="258" max="261" width="26.375" style="19"/>
    <col min="262" max="262" width="30.875" style="19" bestFit="1" customWidth="1"/>
    <col min="263" max="512" width="26.375" style="19"/>
    <col min="513" max="513" width="34.875" style="19" bestFit="1" customWidth="1"/>
    <col min="514" max="517" width="26.375" style="19"/>
    <col min="518" max="518" width="30.875" style="19" bestFit="1" customWidth="1"/>
    <col min="519" max="768" width="26.375" style="19"/>
    <col min="769" max="769" width="34.875" style="19" bestFit="1" customWidth="1"/>
    <col min="770" max="773" width="26.375" style="19"/>
    <col min="774" max="774" width="30.875" style="19" bestFit="1" customWidth="1"/>
    <col min="775" max="1024" width="26.375" style="19"/>
    <col min="1025" max="1025" width="34.875" style="19" bestFit="1" customWidth="1"/>
    <col min="1026" max="1029" width="26.375" style="19"/>
    <col min="1030" max="1030" width="30.875" style="19" bestFit="1" customWidth="1"/>
    <col min="1031" max="1280" width="26.375" style="19"/>
    <col min="1281" max="1281" width="34.875" style="19" bestFit="1" customWidth="1"/>
    <col min="1282" max="1285" width="26.375" style="19"/>
    <col min="1286" max="1286" width="30.875" style="19" bestFit="1" customWidth="1"/>
    <col min="1287" max="1536" width="26.375" style="19"/>
    <col min="1537" max="1537" width="34.875" style="19" bestFit="1" customWidth="1"/>
    <col min="1538" max="1541" width="26.375" style="19"/>
    <col min="1542" max="1542" width="30.875" style="19" bestFit="1" customWidth="1"/>
    <col min="1543" max="1792" width="26.375" style="19"/>
    <col min="1793" max="1793" width="34.875" style="19" bestFit="1" customWidth="1"/>
    <col min="1794" max="1797" width="26.375" style="19"/>
    <col min="1798" max="1798" width="30.875" style="19" bestFit="1" customWidth="1"/>
    <col min="1799" max="2048" width="26.375" style="19"/>
    <col min="2049" max="2049" width="34.875" style="19" bestFit="1" customWidth="1"/>
    <col min="2050" max="2053" width="26.375" style="19"/>
    <col min="2054" max="2054" width="30.875" style="19" bestFit="1" customWidth="1"/>
    <col min="2055" max="2304" width="26.375" style="19"/>
    <col min="2305" max="2305" width="34.875" style="19" bestFit="1" customWidth="1"/>
    <col min="2306" max="2309" width="26.375" style="19"/>
    <col min="2310" max="2310" width="30.875" style="19" bestFit="1" customWidth="1"/>
    <col min="2311" max="2560" width="26.375" style="19"/>
    <col min="2561" max="2561" width="34.875" style="19" bestFit="1" customWidth="1"/>
    <col min="2562" max="2565" width="26.375" style="19"/>
    <col min="2566" max="2566" width="30.875" style="19" bestFit="1" customWidth="1"/>
    <col min="2567" max="2816" width="26.375" style="19"/>
    <col min="2817" max="2817" width="34.875" style="19" bestFit="1" customWidth="1"/>
    <col min="2818" max="2821" width="26.375" style="19"/>
    <col min="2822" max="2822" width="30.875" style="19" bestFit="1" customWidth="1"/>
    <col min="2823" max="3072" width="26.375" style="19"/>
    <col min="3073" max="3073" width="34.875" style="19" bestFit="1" customWidth="1"/>
    <col min="3074" max="3077" width="26.375" style="19"/>
    <col min="3078" max="3078" width="30.875" style="19" bestFit="1" customWidth="1"/>
    <col min="3079" max="3328" width="26.375" style="19"/>
    <col min="3329" max="3329" width="34.875" style="19" bestFit="1" customWidth="1"/>
    <col min="3330" max="3333" width="26.375" style="19"/>
    <col min="3334" max="3334" width="30.875" style="19" bestFit="1" customWidth="1"/>
    <col min="3335" max="3584" width="26.375" style="19"/>
    <col min="3585" max="3585" width="34.875" style="19" bestFit="1" customWidth="1"/>
    <col min="3586" max="3589" width="26.375" style="19"/>
    <col min="3590" max="3590" width="30.875" style="19" bestFit="1" customWidth="1"/>
    <col min="3591" max="3840" width="26.375" style="19"/>
    <col min="3841" max="3841" width="34.875" style="19" bestFit="1" customWidth="1"/>
    <col min="3842" max="3845" width="26.375" style="19"/>
    <col min="3846" max="3846" width="30.875" style="19" bestFit="1" customWidth="1"/>
    <col min="3847" max="4096" width="26.375" style="19"/>
    <col min="4097" max="4097" width="34.875" style="19" bestFit="1" customWidth="1"/>
    <col min="4098" max="4101" width="26.375" style="19"/>
    <col min="4102" max="4102" width="30.875" style="19" bestFit="1" customWidth="1"/>
    <col min="4103" max="4352" width="26.375" style="19"/>
    <col min="4353" max="4353" width="34.875" style="19" bestFit="1" customWidth="1"/>
    <col min="4354" max="4357" width="26.375" style="19"/>
    <col min="4358" max="4358" width="30.875" style="19" bestFit="1" customWidth="1"/>
    <col min="4359" max="4608" width="26.375" style="19"/>
    <col min="4609" max="4609" width="34.875" style="19" bestFit="1" customWidth="1"/>
    <col min="4610" max="4613" width="26.375" style="19"/>
    <col min="4614" max="4614" width="30.875" style="19" bestFit="1" customWidth="1"/>
    <col min="4615" max="4864" width="26.375" style="19"/>
    <col min="4865" max="4865" width="34.875" style="19" bestFit="1" customWidth="1"/>
    <col min="4866" max="4869" width="26.375" style="19"/>
    <col min="4870" max="4870" width="30.875" style="19" bestFit="1" customWidth="1"/>
    <col min="4871" max="5120" width="26.375" style="19"/>
    <col min="5121" max="5121" width="34.875" style="19" bestFit="1" customWidth="1"/>
    <col min="5122" max="5125" width="26.375" style="19"/>
    <col min="5126" max="5126" width="30.875" style="19" bestFit="1" customWidth="1"/>
    <col min="5127" max="5376" width="26.375" style="19"/>
    <col min="5377" max="5377" width="34.875" style="19" bestFit="1" customWidth="1"/>
    <col min="5378" max="5381" width="26.375" style="19"/>
    <col min="5382" max="5382" width="30.875" style="19" bestFit="1" customWidth="1"/>
    <col min="5383" max="5632" width="26.375" style="19"/>
    <col min="5633" max="5633" width="34.875" style="19" bestFit="1" customWidth="1"/>
    <col min="5634" max="5637" width="26.375" style="19"/>
    <col min="5638" max="5638" width="30.875" style="19" bestFit="1" customWidth="1"/>
    <col min="5639" max="5888" width="26.375" style="19"/>
    <col min="5889" max="5889" width="34.875" style="19" bestFit="1" customWidth="1"/>
    <col min="5890" max="5893" width="26.375" style="19"/>
    <col min="5894" max="5894" width="30.875" style="19" bestFit="1" customWidth="1"/>
    <col min="5895" max="6144" width="26.375" style="19"/>
    <col min="6145" max="6145" width="34.875" style="19" bestFit="1" customWidth="1"/>
    <col min="6146" max="6149" width="26.375" style="19"/>
    <col min="6150" max="6150" width="30.875" style="19" bestFit="1" customWidth="1"/>
    <col min="6151" max="6400" width="26.375" style="19"/>
    <col min="6401" max="6401" width="34.875" style="19" bestFit="1" customWidth="1"/>
    <col min="6402" max="6405" width="26.375" style="19"/>
    <col min="6406" max="6406" width="30.875" style="19" bestFit="1" customWidth="1"/>
    <col min="6407" max="6656" width="26.375" style="19"/>
    <col min="6657" max="6657" width="34.875" style="19" bestFit="1" customWidth="1"/>
    <col min="6658" max="6661" width="26.375" style="19"/>
    <col min="6662" max="6662" width="30.875" style="19" bestFit="1" customWidth="1"/>
    <col min="6663" max="6912" width="26.375" style="19"/>
    <col min="6913" max="6913" width="34.875" style="19" bestFit="1" customWidth="1"/>
    <col min="6914" max="6917" width="26.375" style="19"/>
    <col min="6918" max="6918" width="30.875" style="19" bestFit="1" customWidth="1"/>
    <col min="6919" max="7168" width="26.375" style="19"/>
    <col min="7169" max="7169" width="34.875" style="19" bestFit="1" customWidth="1"/>
    <col min="7170" max="7173" width="26.375" style="19"/>
    <col min="7174" max="7174" width="30.875" style="19" bestFit="1" customWidth="1"/>
    <col min="7175" max="7424" width="26.375" style="19"/>
    <col min="7425" max="7425" width="34.875" style="19" bestFit="1" customWidth="1"/>
    <col min="7426" max="7429" width="26.375" style="19"/>
    <col min="7430" max="7430" width="30.875" style="19" bestFit="1" customWidth="1"/>
    <col min="7431" max="7680" width="26.375" style="19"/>
    <col min="7681" max="7681" width="34.875" style="19" bestFit="1" customWidth="1"/>
    <col min="7682" max="7685" width="26.375" style="19"/>
    <col min="7686" max="7686" width="30.875" style="19" bestFit="1" customWidth="1"/>
    <col min="7687" max="7936" width="26.375" style="19"/>
    <col min="7937" max="7937" width="34.875" style="19" bestFit="1" customWidth="1"/>
    <col min="7938" max="7941" width="26.375" style="19"/>
    <col min="7942" max="7942" width="30.875" style="19" bestFit="1" customWidth="1"/>
    <col min="7943" max="8192" width="26.375" style="19"/>
    <col min="8193" max="8193" width="34.875" style="19" bestFit="1" customWidth="1"/>
    <col min="8194" max="8197" width="26.375" style="19"/>
    <col min="8198" max="8198" width="30.875" style="19" bestFit="1" customWidth="1"/>
    <col min="8199" max="8448" width="26.375" style="19"/>
    <col min="8449" max="8449" width="34.875" style="19" bestFit="1" customWidth="1"/>
    <col min="8450" max="8453" width="26.375" style="19"/>
    <col min="8454" max="8454" width="30.875" style="19" bestFit="1" customWidth="1"/>
    <col min="8455" max="8704" width="26.375" style="19"/>
    <col min="8705" max="8705" width="34.875" style="19" bestFit="1" customWidth="1"/>
    <col min="8706" max="8709" width="26.375" style="19"/>
    <col min="8710" max="8710" width="30.875" style="19" bestFit="1" customWidth="1"/>
    <col min="8711" max="8960" width="26.375" style="19"/>
    <col min="8961" max="8961" width="34.875" style="19" bestFit="1" customWidth="1"/>
    <col min="8962" max="8965" width="26.375" style="19"/>
    <col min="8966" max="8966" width="30.875" style="19" bestFit="1" customWidth="1"/>
    <col min="8967" max="9216" width="26.375" style="19"/>
    <col min="9217" max="9217" width="34.875" style="19" bestFit="1" customWidth="1"/>
    <col min="9218" max="9221" width="26.375" style="19"/>
    <col min="9222" max="9222" width="30.875" style="19" bestFit="1" customWidth="1"/>
    <col min="9223" max="9472" width="26.375" style="19"/>
    <col min="9473" max="9473" width="34.875" style="19" bestFit="1" customWidth="1"/>
    <col min="9474" max="9477" width="26.375" style="19"/>
    <col min="9478" max="9478" width="30.875" style="19" bestFit="1" customWidth="1"/>
    <col min="9479" max="9728" width="26.375" style="19"/>
    <col min="9729" max="9729" width="34.875" style="19" bestFit="1" customWidth="1"/>
    <col min="9730" max="9733" width="26.375" style="19"/>
    <col min="9734" max="9734" width="30.875" style="19" bestFit="1" customWidth="1"/>
    <col min="9735" max="9984" width="26.375" style="19"/>
    <col min="9985" max="9985" width="34.875" style="19" bestFit="1" customWidth="1"/>
    <col min="9986" max="9989" width="26.375" style="19"/>
    <col min="9990" max="9990" width="30.875" style="19" bestFit="1" customWidth="1"/>
    <col min="9991" max="10240" width="26.375" style="19"/>
    <col min="10241" max="10241" width="34.875" style="19" bestFit="1" customWidth="1"/>
    <col min="10242" max="10245" width="26.375" style="19"/>
    <col min="10246" max="10246" width="30.875" style="19" bestFit="1" customWidth="1"/>
    <col min="10247" max="10496" width="26.375" style="19"/>
    <col min="10497" max="10497" width="34.875" style="19" bestFit="1" customWidth="1"/>
    <col min="10498" max="10501" width="26.375" style="19"/>
    <col min="10502" max="10502" width="30.875" style="19" bestFit="1" customWidth="1"/>
    <col min="10503" max="10752" width="26.375" style="19"/>
    <col min="10753" max="10753" width="34.875" style="19" bestFit="1" customWidth="1"/>
    <col min="10754" max="10757" width="26.375" style="19"/>
    <col min="10758" max="10758" width="30.875" style="19" bestFit="1" customWidth="1"/>
    <col min="10759" max="11008" width="26.375" style="19"/>
    <col min="11009" max="11009" width="34.875" style="19" bestFit="1" customWidth="1"/>
    <col min="11010" max="11013" width="26.375" style="19"/>
    <col min="11014" max="11014" width="30.875" style="19" bestFit="1" customWidth="1"/>
    <col min="11015" max="11264" width="26.375" style="19"/>
    <col min="11265" max="11265" width="34.875" style="19" bestFit="1" customWidth="1"/>
    <col min="11266" max="11269" width="26.375" style="19"/>
    <col min="11270" max="11270" width="30.875" style="19" bestFit="1" customWidth="1"/>
    <col min="11271" max="11520" width="26.375" style="19"/>
    <col min="11521" max="11521" width="34.875" style="19" bestFit="1" customWidth="1"/>
    <col min="11522" max="11525" width="26.375" style="19"/>
    <col min="11526" max="11526" width="30.875" style="19" bestFit="1" customWidth="1"/>
    <col min="11527" max="11776" width="26.375" style="19"/>
    <col min="11777" max="11777" width="34.875" style="19" bestFit="1" customWidth="1"/>
    <col min="11778" max="11781" width="26.375" style="19"/>
    <col min="11782" max="11782" width="30.875" style="19" bestFit="1" customWidth="1"/>
    <col min="11783" max="12032" width="26.375" style="19"/>
    <col min="12033" max="12033" width="34.875" style="19" bestFit="1" customWidth="1"/>
    <col min="12034" max="12037" width="26.375" style="19"/>
    <col min="12038" max="12038" width="30.875" style="19" bestFit="1" customWidth="1"/>
    <col min="12039" max="12288" width="26.375" style="19"/>
    <col min="12289" max="12289" width="34.875" style="19" bestFit="1" customWidth="1"/>
    <col min="12290" max="12293" width="26.375" style="19"/>
    <col min="12294" max="12294" width="30.875" style="19" bestFit="1" customWidth="1"/>
    <col min="12295" max="12544" width="26.375" style="19"/>
    <col min="12545" max="12545" width="34.875" style="19" bestFit="1" customWidth="1"/>
    <col min="12546" max="12549" width="26.375" style="19"/>
    <col min="12550" max="12550" width="30.875" style="19" bestFit="1" customWidth="1"/>
    <col min="12551" max="12800" width="26.375" style="19"/>
    <col min="12801" max="12801" width="34.875" style="19" bestFit="1" customWidth="1"/>
    <col min="12802" max="12805" width="26.375" style="19"/>
    <col min="12806" max="12806" width="30.875" style="19" bestFit="1" customWidth="1"/>
    <col min="12807" max="13056" width="26.375" style="19"/>
    <col min="13057" max="13057" width="34.875" style="19" bestFit="1" customWidth="1"/>
    <col min="13058" max="13061" width="26.375" style="19"/>
    <col min="13062" max="13062" width="30.875" style="19" bestFit="1" customWidth="1"/>
    <col min="13063" max="13312" width="26.375" style="19"/>
    <col min="13313" max="13313" width="34.875" style="19" bestFit="1" customWidth="1"/>
    <col min="13314" max="13317" width="26.375" style="19"/>
    <col min="13318" max="13318" width="30.875" style="19" bestFit="1" customWidth="1"/>
    <col min="13319" max="13568" width="26.375" style="19"/>
    <col min="13569" max="13569" width="34.875" style="19" bestFit="1" customWidth="1"/>
    <col min="13570" max="13573" width="26.375" style="19"/>
    <col min="13574" max="13574" width="30.875" style="19" bestFit="1" customWidth="1"/>
    <col min="13575" max="13824" width="26.375" style="19"/>
    <col min="13825" max="13825" width="34.875" style="19" bestFit="1" customWidth="1"/>
    <col min="13826" max="13829" width="26.375" style="19"/>
    <col min="13830" max="13830" width="30.875" style="19" bestFit="1" customWidth="1"/>
    <col min="13831" max="14080" width="26.375" style="19"/>
    <col min="14081" max="14081" width="34.875" style="19" bestFit="1" customWidth="1"/>
    <col min="14082" max="14085" width="26.375" style="19"/>
    <col min="14086" max="14086" width="30.875" style="19" bestFit="1" customWidth="1"/>
    <col min="14087" max="14336" width="26.375" style="19"/>
    <col min="14337" max="14337" width="34.875" style="19" bestFit="1" customWidth="1"/>
    <col min="14338" max="14341" width="26.375" style="19"/>
    <col min="14342" max="14342" width="30.875" style="19" bestFit="1" customWidth="1"/>
    <col min="14343" max="14592" width="26.375" style="19"/>
    <col min="14593" max="14593" width="34.875" style="19" bestFit="1" customWidth="1"/>
    <col min="14594" max="14597" width="26.375" style="19"/>
    <col min="14598" max="14598" width="30.875" style="19" bestFit="1" customWidth="1"/>
    <col min="14599" max="14848" width="26.375" style="19"/>
    <col min="14849" max="14849" width="34.875" style="19" bestFit="1" customWidth="1"/>
    <col min="14850" max="14853" width="26.375" style="19"/>
    <col min="14854" max="14854" width="30.875" style="19" bestFit="1" customWidth="1"/>
    <col min="14855" max="15104" width="26.375" style="19"/>
    <col min="15105" max="15105" width="34.875" style="19" bestFit="1" customWidth="1"/>
    <col min="15106" max="15109" width="26.375" style="19"/>
    <col min="15110" max="15110" width="30.875" style="19" bestFit="1" customWidth="1"/>
    <col min="15111" max="15360" width="26.375" style="19"/>
    <col min="15361" max="15361" width="34.875" style="19" bestFit="1" customWidth="1"/>
    <col min="15362" max="15365" width="26.375" style="19"/>
    <col min="15366" max="15366" width="30.875" style="19" bestFit="1" customWidth="1"/>
    <col min="15367" max="15616" width="26.375" style="19"/>
    <col min="15617" max="15617" width="34.875" style="19" bestFit="1" customWidth="1"/>
    <col min="15618" max="15621" width="26.375" style="19"/>
    <col min="15622" max="15622" width="30.875" style="19" bestFit="1" customWidth="1"/>
    <col min="15623" max="15872" width="26.375" style="19"/>
    <col min="15873" max="15873" width="34.875" style="19" bestFit="1" customWidth="1"/>
    <col min="15874" max="15877" width="26.375" style="19"/>
    <col min="15878" max="15878" width="30.875" style="19" bestFit="1" customWidth="1"/>
    <col min="15879" max="16128" width="26.375" style="19"/>
    <col min="16129" max="16129" width="34.875" style="19" bestFit="1" customWidth="1"/>
    <col min="16130" max="16133" width="26.375" style="19"/>
    <col min="16134" max="16134" width="30.875" style="19" bestFit="1" customWidth="1"/>
    <col min="16135" max="16384" width="26.375" style="19"/>
  </cols>
  <sheetData>
    <row r="1" spans="1:7" ht="15.75">
      <c r="A1" s="18" t="s">
        <v>26</v>
      </c>
      <c r="F1" s="21" t="s">
        <v>145</v>
      </c>
      <c r="G1" s="22"/>
    </row>
    <row r="2" spans="1:7" ht="60.75">
      <c r="A2" s="20" t="s">
        <v>27</v>
      </c>
      <c r="B2" s="20" t="s">
        <v>28</v>
      </c>
      <c r="C2" s="20" t="s">
        <v>29</v>
      </c>
      <c r="D2" s="19" t="s">
        <v>23</v>
      </c>
      <c r="E2" s="19" t="s">
        <v>23</v>
      </c>
      <c r="F2" s="21" t="s">
        <v>30</v>
      </c>
      <c r="G2" s="22" t="s">
        <v>31</v>
      </c>
    </row>
    <row r="3" spans="1:7" ht="60.75">
      <c r="A3" s="20" t="s">
        <v>32</v>
      </c>
      <c r="B3" s="20" t="s">
        <v>33</v>
      </c>
      <c r="C3" s="19" t="s">
        <v>34</v>
      </c>
      <c r="D3" s="20" t="s">
        <v>35</v>
      </c>
      <c r="E3" s="19" t="s">
        <v>23</v>
      </c>
      <c r="F3" s="21" t="s">
        <v>30</v>
      </c>
      <c r="G3" s="22" t="s">
        <v>31</v>
      </c>
    </row>
    <row r="4" spans="1:7" ht="60.75">
      <c r="A4" s="20" t="s">
        <v>36</v>
      </c>
      <c r="B4" s="20" t="s">
        <v>37</v>
      </c>
      <c r="C4" s="20" t="s">
        <v>38</v>
      </c>
      <c r="D4" s="20" t="s">
        <v>39</v>
      </c>
      <c r="E4" s="20" t="s">
        <v>40</v>
      </c>
      <c r="F4" s="21" t="s">
        <v>30</v>
      </c>
      <c r="G4" s="22" t="s">
        <v>31</v>
      </c>
    </row>
    <row r="5" spans="1:7" ht="45.75">
      <c r="A5" s="20" t="s">
        <v>41</v>
      </c>
      <c r="B5" s="20" t="s">
        <v>42</v>
      </c>
      <c r="C5" s="19" t="s">
        <v>43</v>
      </c>
      <c r="D5" s="19" t="s">
        <v>23</v>
      </c>
      <c r="E5" s="19" t="s">
        <v>23</v>
      </c>
      <c r="F5" s="21" t="s">
        <v>30</v>
      </c>
      <c r="G5" s="21" t="s">
        <v>44</v>
      </c>
    </row>
    <row r="6" spans="1:7" ht="75.75">
      <c r="A6" s="20" t="s">
        <v>45</v>
      </c>
      <c r="B6" s="20" t="s">
        <v>46</v>
      </c>
      <c r="C6" s="20" t="s">
        <v>47</v>
      </c>
      <c r="D6" s="19" t="s">
        <v>23</v>
      </c>
      <c r="E6" s="19" t="s">
        <v>23</v>
      </c>
      <c r="F6" s="21" t="s">
        <v>30</v>
      </c>
      <c r="G6" s="21" t="s">
        <v>44</v>
      </c>
    </row>
    <row r="7" spans="1:7" ht="75.75">
      <c r="A7" s="20" t="s">
        <v>48</v>
      </c>
      <c r="B7" s="20" t="s">
        <v>49</v>
      </c>
      <c r="C7" s="20" t="s">
        <v>50</v>
      </c>
      <c r="D7" s="19" t="s">
        <v>51</v>
      </c>
      <c r="E7" s="20" t="s">
        <v>52</v>
      </c>
      <c r="F7" s="21" t="s">
        <v>30</v>
      </c>
      <c r="G7" s="21" t="s">
        <v>44</v>
      </c>
    </row>
    <row r="8" spans="1:7" ht="75.75">
      <c r="A8" s="20" t="s">
        <v>53</v>
      </c>
      <c r="B8" s="20" t="s">
        <v>54</v>
      </c>
      <c r="C8" s="20" t="s">
        <v>55</v>
      </c>
      <c r="D8" s="20" t="s">
        <v>56</v>
      </c>
      <c r="E8" s="20" t="s">
        <v>57</v>
      </c>
      <c r="F8" s="21" t="s">
        <v>30</v>
      </c>
      <c r="G8" s="21" t="s">
        <v>44</v>
      </c>
    </row>
    <row r="9" spans="1:7" ht="60.75">
      <c r="A9" s="20" t="s">
        <v>58</v>
      </c>
      <c r="B9" s="20" t="s">
        <v>59</v>
      </c>
      <c r="C9" s="20" t="s">
        <v>60</v>
      </c>
      <c r="D9" s="20" t="s">
        <v>61</v>
      </c>
      <c r="E9" s="19" t="s">
        <v>23</v>
      </c>
      <c r="F9" s="21" t="s">
        <v>30</v>
      </c>
      <c r="G9" s="21" t="s">
        <v>62</v>
      </c>
    </row>
    <row r="10" spans="1:7" ht="60.75">
      <c r="A10" s="20" t="s">
        <v>63</v>
      </c>
      <c r="B10" s="20" t="s">
        <v>64</v>
      </c>
      <c r="C10" s="20" t="s">
        <v>65</v>
      </c>
      <c r="D10" s="19" t="s">
        <v>66</v>
      </c>
      <c r="E10" s="19" t="s">
        <v>23</v>
      </c>
      <c r="F10" s="21" t="s">
        <v>30</v>
      </c>
      <c r="G10" s="21" t="s">
        <v>62</v>
      </c>
    </row>
    <row r="11" spans="1:7" ht="75.75">
      <c r="A11" s="20" t="s">
        <v>67</v>
      </c>
      <c r="B11" s="20" t="s">
        <v>68</v>
      </c>
      <c r="C11" s="20" t="s">
        <v>69</v>
      </c>
      <c r="D11" s="20" t="s">
        <v>146</v>
      </c>
      <c r="E11" s="20" t="s">
        <v>70</v>
      </c>
      <c r="F11" s="21" t="s">
        <v>30</v>
      </c>
      <c r="G11" s="21" t="s">
        <v>62</v>
      </c>
    </row>
    <row r="12" spans="1:7" ht="60.75">
      <c r="A12" s="20" t="s">
        <v>71</v>
      </c>
      <c r="B12" s="20" t="s">
        <v>72</v>
      </c>
      <c r="C12" s="19" t="s">
        <v>73</v>
      </c>
      <c r="D12" s="19" t="s">
        <v>23</v>
      </c>
      <c r="E12" s="19" t="s">
        <v>23</v>
      </c>
      <c r="F12" s="21" t="s">
        <v>30</v>
      </c>
      <c r="G12" s="21" t="s">
        <v>62</v>
      </c>
    </row>
    <row r="13" spans="1:7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</row>
    <row r="17" spans="2:2">
      <c r="B17" s="8"/>
    </row>
    <row r="19" spans="2:2">
      <c r="B19" s="8"/>
    </row>
    <row r="21" spans="2:2">
      <c r="B21" s="8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160" zoomScaleNormal="160" zoomScalePageLayoutView="150" workbookViewId="0">
      <selection activeCell="E3" sqref="E3"/>
    </sheetView>
  </sheetViews>
  <sheetFormatPr baseColWidth="10" defaultRowHeight="15.75"/>
  <cols>
    <col min="1" max="1" width="20.375" style="66" customWidth="1"/>
    <col min="2" max="2" width="9.625" style="66" bestFit="1" customWidth="1"/>
    <col min="3" max="3" width="15.375" style="66" customWidth="1"/>
    <col min="4" max="4" width="14.875" style="66" customWidth="1"/>
    <col min="5" max="5" width="38.625" style="66" customWidth="1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4" spans="1:5">
      <c r="C4" s="66" t="s">
        <v>23</v>
      </c>
    </row>
    <row r="5" spans="1:5" ht="16.5" thickBot="1"/>
    <row r="6" spans="1:5" ht="16.5" thickBot="1">
      <c r="A6" s="134" t="s">
        <v>3</v>
      </c>
      <c r="B6" s="135"/>
      <c r="C6" s="135"/>
      <c r="D6" s="135"/>
      <c r="E6" s="136"/>
    </row>
    <row r="7" spans="1:5" ht="33.75" customHeight="1" thickBot="1">
      <c r="A7" s="5" t="s">
        <v>24</v>
      </c>
      <c r="B7" s="133" t="str">
        <f>VLOOKUP($C$9,'3Comu'!$A$1:$H$14,6,FALSE)</f>
        <v xml:space="preserve">COMUNICACIÓN </v>
      </c>
      <c r="C7" s="133"/>
      <c r="D7" s="6" t="s">
        <v>25</v>
      </c>
      <c r="E7" s="43" t="str">
        <f>VLOOKUP($C$9,'3Comu'!$A$1:$H$19,7,FALSE)</f>
        <v xml:space="preserve">ESPACIAL MÉTRICO </v>
      </c>
    </row>
    <row r="8" spans="1:5" ht="21.75" thickBot="1">
      <c r="A8" s="3" t="s">
        <v>4</v>
      </c>
      <c r="B8" s="137" t="s">
        <v>23</v>
      </c>
      <c r="C8" s="137"/>
      <c r="D8" s="70" t="s">
        <v>5</v>
      </c>
      <c r="E8" s="71" t="s">
        <v>23</v>
      </c>
    </row>
    <row r="9" spans="1:5" ht="33" customHeight="1" thickBot="1">
      <c r="A9" s="98" t="s">
        <v>6</v>
      </c>
      <c r="B9" s="2" t="s">
        <v>20</v>
      </c>
      <c r="C9" s="138" t="s">
        <v>53</v>
      </c>
      <c r="D9" s="138"/>
      <c r="E9" s="139"/>
    </row>
    <row r="10" spans="1:5">
      <c r="A10" s="99"/>
      <c r="B10" s="140" t="s">
        <v>21</v>
      </c>
      <c r="C10" s="141"/>
      <c r="D10" s="141"/>
      <c r="E10" s="142"/>
    </row>
    <row r="11" spans="1:5" ht="25.5" customHeight="1">
      <c r="A11" s="99"/>
      <c r="B11" s="101" t="str">
        <f>VLOOKUP($C$9,'3Comu'!$A$1:$J$15,2,FALSE)</f>
        <v xml:space="preserve">Ubicar objetos de acuerdo con instrucciones referidas a posición (dentro, fuera, encima, debajo). </v>
      </c>
      <c r="C11" s="132"/>
      <c r="D11" s="132"/>
      <c r="E11" s="103"/>
    </row>
    <row r="12" spans="1:5" ht="39.950000000000003" customHeight="1">
      <c r="A12" s="99"/>
      <c r="B12" s="101" t="str">
        <f>VLOOKUP($C$9,'3Comu'!$A$1:$J$15,3,FALSE)</f>
        <v xml:space="preserve">Ubicar objetos de acuerdo con instrucciones referidas a dirección (hacia la izquierda, hacia la derecha, hacia arriba, hacia abajo). </v>
      </c>
      <c r="C12" s="132"/>
      <c r="D12" s="132"/>
      <c r="E12" s="103"/>
    </row>
    <row r="13" spans="1:5" ht="15.75" customHeight="1">
      <c r="A13" s="99"/>
      <c r="B13" s="101" t="str">
        <f>VLOOKUP($C$9,'3Comu'!$A$1:$J$15,4,FALSE)</f>
        <v xml:space="preserve">Ubicar objetos de acuerdo con instrucciones referidas a distancia. </v>
      </c>
      <c r="C13" s="132"/>
      <c r="D13" s="132"/>
      <c r="E13" s="103"/>
    </row>
    <row r="14" spans="1:5" ht="15.75" customHeight="1" thickBot="1">
      <c r="A14" s="99"/>
      <c r="B14" s="101" t="str">
        <f>VLOOKUP($C$9,'3Comu'!$A$1:$J$15,5,FALSE)</f>
        <v xml:space="preserve">Ubicar objetos de acuerdo con instrucciones de distancia y posición/dirección. </v>
      </c>
      <c r="C14" s="132"/>
      <c r="D14" s="132"/>
      <c r="E14" s="103"/>
    </row>
    <row r="15" spans="1:5">
      <c r="A15" s="87" t="s">
        <v>7</v>
      </c>
      <c r="B15" s="120"/>
      <c r="C15" s="121"/>
      <c r="D15" s="121"/>
      <c r="E15" s="122"/>
    </row>
    <row r="16" spans="1:5">
      <c r="A16" s="88"/>
      <c r="B16" s="123"/>
      <c r="C16" s="124"/>
      <c r="D16" s="124"/>
      <c r="E16" s="125"/>
    </row>
    <row r="17" spans="1:5" ht="16.5" thickBot="1">
      <c r="A17" s="119"/>
      <c r="B17" s="126"/>
      <c r="C17" s="127"/>
      <c r="D17" s="127"/>
      <c r="E17" s="128"/>
    </row>
    <row r="18" spans="1:5">
      <c r="A18" s="87" t="s">
        <v>8</v>
      </c>
      <c r="B18" s="129"/>
      <c r="C18" s="130"/>
      <c r="D18" s="130"/>
      <c r="E18" s="131"/>
    </row>
    <row r="19" spans="1:5">
      <c r="A19" s="88"/>
      <c r="B19" s="104"/>
      <c r="C19" s="105"/>
      <c r="D19" s="105"/>
      <c r="E19" s="106"/>
    </row>
    <row r="20" spans="1:5">
      <c r="A20" s="88"/>
      <c r="B20" s="104"/>
      <c r="C20" s="105"/>
      <c r="D20" s="105"/>
      <c r="E20" s="106"/>
    </row>
    <row r="21" spans="1:5">
      <c r="A21" s="88"/>
      <c r="B21" s="104"/>
      <c r="C21" s="105"/>
      <c r="D21" s="105"/>
      <c r="E21" s="106"/>
    </row>
    <row r="22" spans="1:5" ht="16.5" thickBot="1">
      <c r="A22" s="119"/>
      <c r="B22" s="110"/>
      <c r="C22" s="111"/>
      <c r="D22" s="111"/>
      <c r="E22" s="112"/>
    </row>
    <row r="23" spans="1:5" ht="15" customHeight="1">
      <c r="A23" s="98" t="s">
        <v>9</v>
      </c>
      <c r="B23" s="113" t="s">
        <v>147</v>
      </c>
      <c r="C23" s="114"/>
      <c r="D23" s="115"/>
      <c r="E23" s="116"/>
    </row>
    <row r="24" spans="1:5">
      <c r="A24" s="99"/>
      <c r="B24" s="101"/>
      <c r="C24" s="102"/>
      <c r="D24" s="102"/>
      <c r="E24" s="103"/>
    </row>
    <row r="25" spans="1:5">
      <c r="A25" s="99"/>
      <c r="B25" s="117" t="s">
        <v>148</v>
      </c>
      <c r="C25" s="118"/>
      <c r="D25" s="102"/>
      <c r="E25" s="103"/>
    </row>
    <row r="26" spans="1:5">
      <c r="A26" s="99"/>
      <c r="B26" s="104"/>
      <c r="C26" s="105"/>
      <c r="D26" s="105"/>
      <c r="E26" s="106"/>
    </row>
    <row r="27" spans="1:5" ht="15.95" customHeight="1">
      <c r="A27" s="99"/>
      <c r="B27" s="104"/>
      <c r="C27" s="105"/>
      <c r="D27" s="105"/>
      <c r="E27" s="106"/>
    </row>
    <row r="28" spans="1:5" ht="15.95" customHeight="1">
      <c r="A28" s="99"/>
      <c r="B28" s="107"/>
      <c r="C28" s="108"/>
      <c r="D28" s="108"/>
      <c r="E28" s="109"/>
    </row>
    <row r="29" spans="1:5">
      <c r="A29" s="99"/>
      <c r="B29" s="104"/>
      <c r="C29" s="105"/>
      <c r="D29" s="105"/>
      <c r="E29" s="106"/>
    </row>
    <row r="30" spans="1:5" ht="16.5" thickBot="1">
      <c r="A30" s="100"/>
      <c r="B30" s="110"/>
      <c r="C30" s="111"/>
      <c r="D30" s="111"/>
      <c r="E30" s="112"/>
    </row>
    <row r="31" spans="1:5" ht="24" customHeight="1">
      <c r="A31" s="87" t="s">
        <v>10</v>
      </c>
      <c r="B31" s="83"/>
      <c r="C31" s="89"/>
      <c r="D31" s="89"/>
      <c r="E31" s="84"/>
    </row>
    <row r="32" spans="1:5">
      <c r="A32" s="88"/>
      <c r="B32" s="81"/>
      <c r="C32" s="90"/>
      <c r="D32" s="90"/>
      <c r="E32" s="82"/>
    </row>
    <row r="33" spans="1:5" ht="17.100000000000001" customHeight="1">
      <c r="A33" s="91" t="s">
        <v>11</v>
      </c>
      <c r="B33" s="92"/>
      <c r="C33" s="92"/>
      <c r="D33" s="92"/>
      <c r="E33" s="93"/>
    </row>
    <row r="34" spans="1:5" ht="16.5" thickBot="1">
      <c r="A34" s="94" t="s">
        <v>12</v>
      </c>
      <c r="B34" s="95"/>
      <c r="C34" s="67" t="s">
        <v>13</v>
      </c>
      <c r="D34" s="95" t="s">
        <v>14</v>
      </c>
      <c r="E34" s="95"/>
    </row>
    <row r="35" spans="1:5">
      <c r="A35" s="75" t="s">
        <v>15</v>
      </c>
      <c r="B35" s="76"/>
      <c r="C35" s="41"/>
      <c r="D35" s="96"/>
      <c r="E35" s="97"/>
    </row>
    <row r="36" spans="1:5">
      <c r="A36" s="77"/>
      <c r="B36" s="78"/>
      <c r="C36" s="68"/>
      <c r="D36" s="81"/>
      <c r="E36" s="82"/>
    </row>
    <row r="37" spans="1:5">
      <c r="A37" s="77"/>
      <c r="B37" s="78"/>
      <c r="C37" s="68"/>
      <c r="D37" s="81"/>
      <c r="E37" s="82"/>
    </row>
    <row r="38" spans="1:5">
      <c r="A38" s="77"/>
      <c r="B38" s="78"/>
      <c r="C38" s="41"/>
      <c r="D38" s="81"/>
      <c r="E38" s="82"/>
    </row>
    <row r="39" spans="1:5">
      <c r="A39" s="77"/>
      <c r="B39" s="78"/>
      <c r="C39" s="68"/>
      <c r="D39" s="81"/>
      <c r="E39" s="82"/>
    </row>
    <row r="40" spans="1:5" ht="16.5" thickBot="1">
      <c r="A40" s="79"/>
      <c r="B40" s="80"/>
      <c r="C40" s="69"/>
      <c r="D40" s="85"/>
      <c r="E40" s="86"/>
    </row>
    <row r="41" spans="1:5">
      <c r="A41" s="75" t="s">
        <v>16</v>
      </c>
      <c r="B41" s="76"/>
      <c r="C41" s="41"/>
      <c r="D41" s="81"/>
      <c r="E41" s="82"/>
    </row>
    <row r="42" spans="1:5">
      <c r="A42" s="77"/>
      <c r="B42" s="78"/>
      <c r="C42" s="68"/>
      <c r="D42" s="81"/>
      <c r="E42" s="82"/>
    </row>
    <row r="43" spans="1:5" ht="16.5" thickBot="1">
      <c r="A43" s="79"/>
      <c r="B43" s="80"/>
      <c r="C43" s="69"/>
      <c r="D43" s="81"/>
      <c r="E43" s="82"/>
    </row>
    <row r="44" spans="1:5">
      <c r="A44" s="75" t="s">
        <v>17</v>
      </c>
      <c r="B44" s="76"/>
      <c r="C44" s="41"/>
      <c r="D44" s="83"/>
      <c r="E44" s="84"/>
    </row>
    <row r="45" spans="1:5" ht="16.5" thickBot="1">
      <c r="A45" s="79"/>
      <c r="B45" s="80"/>
      <c r="C45" s="42"/>
      <c r="D45" s="85"/>
      <c r="E45" s="86"/>
    </row>
    <row r="46" spans="1:5" ht="16.5" thickBot="1">
      <c r="A46" s="72" t="s">
        <v>18</v>
      </c>
      <c r="B46" s="73"/>
      <c r="C46" s="73"/>
      <c r="D46" s="73"/>
      <c r="E46" s="74"/>
    </row>
    <row r="47" spans="1:5" ht="16.5" thickBot="1">
      <c r="A47" s="72" t="s">
        <v>19</v>
      </c>
      <c r="B47" s="73"/>
      <c r="C47" s="73"/>
      <c r="D47" s="73"/>
      <c r="E47" s="74"/>
    </row>
  </sheetData>
  <mergeCells count="52">
    <mergeCell ref="B7:C7"/>
    <mergeCell ref="A6:E6"/>
    <mergeCell ref="B8:C8"/>
    <mergeCell ref="C9:E9"/>
    <mergeCell ref="B10:E10"/>
    <mergeCell ref="B11:E11"/>
    <mergeCell ref="B12:E12"/>
    <mergeCell ref="B13:E13"/>
    <mergeCell ref="B14:E14"/>
    <mergeCell ref="A9:A14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A23:A30"/>
    <mergeCell ref="B24:E24"/>
    <mergeCell ref="B26:E26"/>
    <mergeCell ref="B28:E28"/>
    <mergeCell ref="B29:E29"/>
    <mergeCell ref="B30:E30"/>
    <mergeCell ref="B27:E27"/>
    <mergeCell ref="B23:C23"/>
    <mergeCell ref="D23:E23"/>
    <mergeCell ref="D25:E25"/>
    <mergeCell ref="B25:C25"/>
    <mergeCell ref="A35:B40"/>
    <mergeCell ref="D35:E35"/>
    <mergeCell ref="D36:E36"/>
    <mergeCell ref="D37:E37"/>
    <mergeCell ref="D38:E38"/>
    <mergeCell ref="D39:E39"/>
    <mergeCell ref="D40:E40"/>
    <mergeCell ref="A31:A32"/>
    <mergeCell ref="B31:E32"/>
    <mergeCell ref="A33:E33"/>
    <mergeCell ref="A34:B34"/>
    <mergeCell ref="D34:E34"/>
    <mergeCell ref="A47:E47"/>
    <mergeCell ref="A41:B43"/>
    <mergeCell ref="A44:B45"/>
    <mergeCell ref="A46:E46"/>
    <mergeCell ref="D41:E41"/>
    <mergeCell ref="D42:E42"/>
    <mergeCell ref="D43:E43"/>
    <mergeCell ref="D44:E44"/>
    <mergeCell ref="D45:E45"/>
  </mergeCells>
  <conditionalFormatting sqref="B8">
    <cfRule type="cellIs" dxfId="71" priority="5" stopIfTrue="1" operator="between">
      <formula>19</formula>
      <formula>1</formula>
    </cfRule>
    <cfRule type="cellIs" dxfId="70" priority="6" stopIfTrue="1" operator="between">
      <formula>69</formula>
      <formula>40</formula>
    </cfRule>
    <cfRule type="cellIs" dxfId="69" priority="7" stopIfTrue="1" operator="between">
      <formula>39</formula>
      <formula>20</formula>
    </cfRule>
    <cfRule type="cellIs" dxfId="68" priority="8" stopIfTrue="1" operator="between">
      <formula>100</formula>
      <formula>70</formula>
    </cfRule>
  </conditionalFormatting>
  <conditionalFormatting sqref="E8">
    <cfRule type="cellIs" dxfId="67" priority="1" stopIfTrue="1" operator="between">
      <formula>19</formula>
      <formula>1</formula>
    </cfRule>
    <cfRule type="cellIs" dxfId="66" priority="2" stopIfTrue="1" operator="between">
      <formula>69</formula>
      <formula>40</formula>
    </cfRule>
    <cfRule type="cellIs" dxfId="65" priority="3" stopIfTrue="1" operator="between">
      <formula>39</formula>
      <formula>20</formula>
    </cfRule>
    <cfRule type="cellIs" dxfId="64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'3Comu'!A$2:A$12</xm:f>
          </x14:formula1>
          <xm:sqref>C9:E9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38" zoomScaleNormal="200" zoomScalePageLayoutView="200" workbookViewId="0">
      <selection activeCell="E8" sqref="E8"/>
    </sheetView>
  </sheetViews>
  <sheetFormatPr baseColWidth="10" defaultColWidth="10.875" defaultRowHeight="14.25"/>
  <cols>
    <col min="1" max="1" width="20.375" style="29" customWidth="1"/>
    <col min="2" max="2" width="14" style="29" customWidth="1"/>
    <col min="3" max="3" width="17.125" style="29" bestFit="1" customWidth="1"/>
    <col min="4" max="4" width="17.5" style="29" customWidth="1"/>
    <col min="5" max="5" width="38.625" style="29" customWidth="1"/>
    <col min="6" max="16384" width="10.875" style="2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5" thickBot="1"/>
    <row r="6" spans="1:5" ht="15.75" thickBot="1">
      <c r="A6" s="151" t="s">
        <v>3</v>
      </c>
      <c r="B6" s="152"/>
      <c r="C6" s="152"/>
      <c r="D6" s="152"/>
      <c r="E6" s="153"/>
    </row>
    <row r="7" spans="1:5" ht="33.75" customHeight="1" thickBot="1">
      <c r="A7" s="24" t="s">
        <v>24</v>
      </c>
      <c r="B7" s="154" t="str">
        <f>VLOOKUP($C$9,'3Razo'!$A$1:$I$17,7,FALSE)</f>
        <v xml:space="preserve">RAZONAMIENTO </v>
      </c>
      <c r="C7" s="154"/>
      <c r="D7" s="25" t="s">
        <v>25</v>
      </c>
      <c r="E7" s="26" t="str">
        <f>VLOOKUP($C$9,'3Razo'!$A$1:$H$22,6,FALSE)</f>
        <v xml:space="preserve">ESPACIAL MÉTRICO </v>
      </c>
    </row>
    <row r="8" spans="1:5" ht="29.25" thickBot="1">
      <c r="A8" s="27" t="s">
        <v>4</v>
      </c>
      <c r="B8" s="137" t="s">
        <v>23</v>
      </c>
      <c r="C8" s="137"/>
      <c r="D8" s="27" t="s">
        <v>5</v>
      </c>
      <c r="E8" s="71" t="s">
        <v>23</v>
      </c>
    </row>
    <row r="9" spans="1:5" ht="56.25" customHeight="1" thickBot="1">
      <c r="A9" s="155" t="s">
        <v>6</v>
      </c>
      <c r="B9" s="28" t="s">
        <v>20</v>
      </c>
      <c r="C9" s="157" t="s">
        <v>94</v>
      </c>
      <c r="D9" s="157"/>
      <c r="E9" s="158"/>
    </row>
    <row r="10" spans="1:5">
      <c r="A10" s="156"/>
      <c r="B10" s="159" t="s">
        <v>21</v>
      </c>
      <c r="C10" s="160"/>
      <c r="D10" s="160"/>
      <c r="E10" s="161"/>
    </row>
    <row r="11" spans="1:5" ht="25.5" customHeight="1">
      <c r="A11" s="156"/>
      <c r="B11" s="162" t="str">
        <f>VLOOKUP($C$9,'3Razo'!$A$1:$J$18,2,FALSE)</f>
        <v xml:space="preserve">Señalar la traslación como la descripción de lo que se representa a través de una imagen. </v>
      </c>
      <c r="C11" s="163"/>
      <c r="D11" s="163"/>
      <c r="E11" s="164"/>
    </row>
    <row r="12" spans="1:5" ht="39.950000000000003" customHeight="1">
      <c r="A12" s="156"/>
      <c r="B12" s="162" t="str">
        <f>VLOOKUP($C$9,'3Razo'!$A$1:$J$18,3,FALSE)</f>
        <v xml:space="preserve">Señalar la rotación como la descripción de lo que se representa a través de una imagen. </v>
      </c>
      <c r="C12" s="163"/>
      <c r="D12" s="163"/>
      <c r="E12" s="164"/>
    </row>
    <row r="13" spans="1:5" ht="39.75" customHeight="1">
      <c r="A13" s="156"/>
      <c r="B13" s="162" t="str">
        <f>VLOOKUP($C$9,'3Razo'!$A$1:$J$18,4,FALSE)</f>
        <v xml:space="preserve">Señalar la reflexión (simetría) como la descripción de lo que se representa a través de una imagen. </v>
      </c>
      <c r="C13" s="163"/>
      <c r="D13" s="163"/>
      <c r="E13" s="164"/>
    </row>
    <row r="14" spans="1:5" ht="44.25" customHeight="1" thickBot="1">
      <c r="A14" s="156"/>
      <c r="B14" s="162" t="str">
        <f>VLOOKUP($C$9,'3Razo'!$A$1:$J$18,5,FALSE)</f>
        <v xml:space="preserve">Señalar la homotecia (ampliación, reducción) como la descripción de lo que se representa a través de una imagen. </v>
      </c>
      <c r="C14" s="163"/>
      <c r="D14" s="163"/>
      <c r="E14" s="164"/>
    </row>
    <row r="15" spans="1:5">
      <c r="A15" s="165" t="s">
        <v>7</v>
      </c>
      <c r="B15" s="168"/>
      <c r="C15" s="169"/>
      <c r="D15" s="169"/>
      <c r="E15" s="170"/>
    </row>
    <row r="16" spans="1:5">
      <c r="A16" s="166"/>
      <c r="B16" s="171"/>
      <c r="C16" s="172"/>
      <c r="D16" s="172"/>
      <c r="E16" s="173"/>
    </row>
    <row r="17" spans="1:5" ht="15" thickBot="1">
      <c r="A17" s="167"/>
      <c r="B17" s="174"/>
      <c r="C17" s="175"/>
      <c r="D17" s="175"/>
      <c r="E17" s="176"/>
    </row>
    <row r="18" spans="1:5">
      <c r="A18" s="165" t="s">
        <v>8</v>
      </c>
      <c r="B18" s="177"/>
      <c r="C18" s="178"/>
      <c r="D18" s="178"/>
      <c r="E18" s="179"/>
    </row>
    <row r="19" spans="1:5">
      <c r="A19" s="166"/>
      <c r="B19" s="180"/>
      <c r="C19" s="181"/>
      <c r="D19" s="181"/>
      <c r="E19" s="182"/>
    </row>
    <row r="20" spans="1:5">
      <c r="A20" s="166"/>
      <c r="B20" s="180"/>
      <c r="C20" s="181"/>
      <c r="D20" s="181"/>
      <c r="E20" s="182"/>
    </row>
    <row r="21" spans="1:5">
      <c r="A21" s="166"/>
      <c r="B21" s="180"/>
      <c r="C21" s="181"/>
      <c r="D21" s="181"/>
      <c r="E21" s="182"/>
    </row>
    <row r="22" spans="1:5" ht="15" thickBot="1">
      <c r="A22" s="167"/>
      <c r="B22" s="183"/>
      <c r="C22" s="184"/>
      <c r="D22" s="184"/>
      <c r="E22" s="185"/>
    </row>
    <row r="23" spans="1:5" ht="15" customHeight="1">
      <c r="A23" s="155" t="s">
        <v>9</v>
      </c>
      <c r="B23" s="198" t="s">
        <v>147</v>
      </c>
      <c r="C23" s="199"/>
      <c r="D23" s="178"/>
      <c r="E23" s="179"/>
    </row>
    <row r="24" spans="1:5">
      <c r="A24" s="156"/>
      <c r="B24" s="180"/>
      <c r="C24" s="181"/>
      <c r="D24" s="181"/>
      <c r="E24" s="182"/>
    </row>
    <row r="25" spans="1:5">
      <c r="A25" s="156"/>
      <c r="B25" s="200" t="s">
        <v>148</v>
      </c>
      <c r="C25" s="201"/>
      <c r="D25" s="202"/>
      <c r="E25" s="191"/>
    </row>
    <row r="26" spans="1:5">
      <c r="A26" s="156"/>
      <c r="B26" s="180"/>
      <c r="C26" s="181"/>
      <c r="D26" s="181"/>
      <c r="E26" s="182"/>
    </row>
    <row r="27" spans="1:5" ht="15.95" customHeight="1">
      <c r="A27" s="156"/>
      <c r="B27" s="180"/>
      <c r="C27" s="181"/>
      <c r="D27" s="181"/>
      <c r="E27" s="182"/>
    </row>
    <row r="28" spans="1:5" ht="15.95" customHeight="1">
      <c r="A28" s="156"/>
      <c r="B28" s="203"/>
      <c r="C28" s="204"/>
      <c r="D28" s="204"/>
      <c r="E28" s="205"/>
    </row>
    <row r="29" spans="1:5">
      <c r="A29" s="156"/>
      <c r="B29" s="180"/>
      <c r="C29" s="181"/>
      <c r="D29" s="181"/>
      <c r="E29" s="182"/>
    </row>
    <row r="30" spans="1:5" ht="15" thickBot="1">
      <c r="A30" s="197"/>
      <c r="B30" s="183"/>
      <c r="C30" s="184"/>
      <c r="D30" s="184"/>
      <c r="E30" s="185"/>
    </row>
    <row r="31" spans="1:5" ht="24" customHeight="1">
      <c r="A31" s="165" t="s">
        <v>10</v>
      </c>
      <c r="B31" s="186"/>
      <c r="C31" s="187"/>
      <c r="D31" s="187"/>
      <c r="E31" s="188"/>
    </row>
    <row r="32" spans="1:5">
      <c r="A32" s="166"/>
      <c r="B32" s="189"/>
      <c r="C32" s="190"/>
      <c r="D32" s="190"/>
      <c r="E32" s="191"/>
    </row>
    <row r="33" spans="1:5" ht="15" customHeight="1">
      <c r="A33" s="192" t="s">
        <v>11</v>
      </c>
      <c r="B33" s="193"/>
      <c r="C33" s="193"/>
      <c r="D33" s="193"/>
      <c r="E33" s="194"/>
    </row>
    <row r="34" spans="1:5" ht="16.5" thickBot="1">
      <c r="A34" s="195" t="s">
        <v>12</v>
      </c>
      <c r="B34" s="196"/>
      <c r="C34" s="57" t="s">
        <v>13</v>
      </c>
      <c r="D34" s="196" t="s">
        <v>14</v>
      </c>
      <c r="E34" s="196"/>
    </row>
    <row r="35" spans="1:5" ht="33" customHeight="1">
      <c r="A35" s="206" t="s">
        <v>15</v>
      </c>
      <c r="B35" s="207"/>
      <c r="C35" s="58"/>
      <c r="D35" s="215"/>
      <c r="E35" s="216"/>
    </row>
    <row r="36" spans="1:5" ht="15">
      <c r="A36" s="213"/>
      <c r="B36" s="214"/>
      <c r="C36" s="59"/>
      <c r="D36" s="147"/>
      <c r="E36" s="148"/>
    </row>
    <row r="37" spans="1:5" ht="15">
      <c r="A37" s="213"/>
      <c r="B37" s="214"/>
      <c r="C37" s="59"/>
      <c r="D37" s="147"/>
      <c r="E37" s="148"/>
    </row>
    <row r="38" spans="1:5" ht="15">
      <c r="A38" s="213"/>
      <c r="B38" s="214"/>
      <c r="C38" s="58"/>
      <c r="D38" s="147"/>
      <c r="E38" s="148"/>
    </row>
    <row r="39" spans="1:5" ht="15">
      <c r="A39" s="213"/>
      <c r="B39" s="214"/>
      <c r="C39" s="59"/>
      <c r="D39" s="147"/>
      <c r="E39" s="148"/>
    </row>
    <row r="40" spans="1:5" ht="15.75" thickBot="1">
      <c r="A40" s="208"/>
      <c r="B40" s="209"/>
      <c r="C40" s="60"/>
      <c r="D40" s="149"/>
      <c r="E40" s="150"/>
    </row>
    <row r="41" spans="1:5" ht="14.1" customHeight="1">
      <c r="A41" s="206" t="s">
        <v>16</v>
      </c>
      <c r="B41" s="207"/>
      <c r="C41" s="58"/>
      <c r="D41" s="147"/>
      <c r="E41" s="148"/>
    </row>
    <row r="42" spans="1:5" ht="15">
      <c r="A42" s="213"/>
      <c r="B42" s="214"/>
      <c r="C42" s="59"/>
      <c r="D42" s="147"/>
      <c r="E42" s="148"/>
    </row>
    <row r="43" spans="1:5" ht="15.75" thickBot="1">
      <c r="A43" s="208"/>
      <c r="B43" s="209"/>
      <c r="C43" s="60"/>
      <c r="D43" s="147"/>
      <c r="E43" s="148"/>
    </row>
    <row r="44" spans="1:5" ht="14.1" customHeight="1">
      <c r="A44" s="206" t="s">
        <v>17</v>
      </c>
      <c r="B44" s="207"/>
      <c r="C44" s="61"/>
      <c r="D44" s="143"/>
      <c r="E44" s="144"/>
    </row>
    <row r="45" spans="1:5" ht="16.5" thickBot="1">
      <c r="A45" s="208"/>
      <c r="B45" s="209"/>
      <c r="C45" s="62"/>
      <c r="D45" s="145"/>
      <c r="E45" s="146"/>
    </row>
    <row r="46" spans="1:5" ht="15" customHeight="1" thickBot="1">
      <c r="A46" s="210" t="s">
        <v>18</v>
      </c>
      <c r="B46" s="211"/>
      <c r="C46" s="211"/>
      <c r="D46" s="211"/>
      <c r="E46" s="212"/>
    </row>
    <row r="47" spans="1:5" ht="15" customHeight="1" thickBot="1">
      <c r="A47" s="210" t="s">
        <v>19</v>
      </c>
      <c r="B47" s="211"/>
      <c r="C47" s="211"/>
      <c r="D47" s="211"/>
      <c r="E47" s="212"/>
    </row>
  </sheetData>
  <mergeCells count="52">
    <mergeCell ref="A44:B45"/>
    <mergeCell ref="A46:E46"/>
    <mergeCell ref="A47:E47"/>
    <mergeCell ref="A35:B40"/>
    <mergeCell ref="A41:B43"/>
    <mergeCell ref="D35:E35"/>
    <mergeCell ref="D36:E36"/>
    <mergeCell ref="D37:E37"/>
    <mergeCell ref="D38:E38"/>
    <mergeCell ref="B30:E30"/>
    <mergeCell ref="A31:A32"/>
    <mergeCell ref="B31:E32"/>
    <mergeCell ref="A33:E33"/>
    <mergeCell ref="A34:B34"/>
    <mergeCell ref="D34:E34"/>
    <mergeCell ref="A23:A30"/>
    <mergeCell ref="B23:C23"/>
    <mergeCell ref="D23:E23"/>
    <mergeCell ref="B24:E24"/>
    <mergeCell ref="B25:C25"/>
    <mergeCell ref="D25:E25"/>
    <mergeCell ref="B26:E26"/>
    <mergeCell ref="B27:E27"/>
    <mergeCell ref="B28:E28"/>
    <mergeCell ref="B29:E29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  <mergeCell ref="D44:E44"/>
    <mergeCell ref="D45:E45"/>
    <mergeCell ref="D39:E39"/>
    <mergeCell ref="D40:E40"/>
    <mergeCell ref="D41:E41"/>
    <mergeCell ref="D42:E42"/>
    <mergeCell ref="D43:E43"/>
  </mergeCells>
  <conditionalFormatting sqref="B8">
    <cfRule type="cellIs" dxfId="63" priority="5" stopIfTrue="1" operator="between">
      <formula>19</formula>
      <formula>1</formula>
    </cfRule>
    <cfRule type="cellIs" dxfId="62" priority="6" stopIfTrue="1" operator="between">
      <formula>69</formula>
      <formula>40</formula>
    </cfRule>
    <cfRule type="cellIs" dxfId="61" priority="7" stopIfTrue="1" operator="between">
      <formula>39</formula>
      <formula>20</formula>
    </cfRule>
    <cfRule type="cellIs" dxfId="60" priority="8" stopIfTrue="1" operator="between">
      <formula>100</formula>
      <formula>70</formula>
    </cfRule>
  </conditionalFormatting>
  <conditionalFormatting sqref="E8">
    <cfRule type="cellIs" dxfId="59" priority="1" stopIfTrue="1" operator="between">
      <formula>19</formula>
      <formula>1</formula>
    </cfRule>
    <cfRule type="cellIs" dxfId="58" priority="2" stopIfTrue="1" operator="between">
      <formula>69</formula>
      <formula>40</formula>
    </cfRule>
    <cfRule type="cellIs" dxfId="57" priority="3" stopIfTrue="1" operator="between">
      <formula>39</formula>
      <formula>20</formula>
    </cfRule>
    <cfRule type="cellIs" dxfId="56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'3Razo'!A$2:A$12</xm:f>
          </x14:formula1>
          <xm:sqref>C9:E9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30" zoomScaleNormal="130" zoomScalePageLayoutView="75" workbookViewId="0">
      <selection activeCell="E8" sqref="E8"/>
    </sheetView>
  </sheetViews>
  <sheetFormatPr baseColWidth="10" defaultColWidth="10.875" defaultRowHeight="14.25"/>
  <cols>
    <col min="1" max="1" width="20.375" style="29" customWidth="1"/>
    <col min="2" max="2" width="14" style="29" customWidth="1"/>
    <col min="3" max="3" width="17.125" style="29" bestFit="1" customWidth="1"/>
    <col min="4" max="4" width="18.375" style="29" customWidth="1"/>
    <col min="5" max="5" width="35.625" style="29" customWidth="1"/>
    <col min="6" max="16384" width="10.875" style="2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5" thickBot="1"/>
    <row r="6" spans="1:5" ht="15.75" thickBot="1">
      <c r="A6" s="151" t="s">
        <v>3</v>
      </c>
      <c r="B6" s="152"/>
      <c r="C6" s="152"/>
      <c r="D6" s="152"/>
      <c r="E6" s="153"/>
    </row>
    <row r="7" spans="1:5" ht="33.75" customHeight="1" thickBot="1">
      <c r="A7" s="24" t="s">
        <v>24</v>
      </c>
      <c r="B7" s="154" t="str">
        <f>VLOOKUP($C$9,'3Resol'!A1:I12,7,FALSE)</f>
        <v xml:space="preserve">RESOLUCIÓN </v>
      </c>
      <c r="C7" s="154"/>
      <c r="D7" s="25" t="s">
        <v>25</v>
      </c>
      <c r="E7" s="44" t="str">
        <f>VLOOKUP($C$9,'3Resol'!$A$1:$L$16,6,FALSE)</f>
        <v xml:space="preserve">ESPACIAL MÉTRICO </v>
      </c>
    </row>
    <row r="8" spans="1:5" ht="29.1" customHeight="1" thickBot="1">
      <c r="A8" s="27" t="s">
        <v>4</v>
      </c>
      <c r="B8" s="137"/>
      <c r="C8" s="137"/>
      <c r="D8" s="27" t="s">
        <v>5</v>
      </c>
      <c r="E8" s="71"/>
    </row>
    <row r="9" spans="1:5" ht="56.25" customHeight="1" thickBot="1">
      <c r="A9" s="155" t="s">
        <v>6</v>
      </c>
      <c r="B9" s="28" t="s">
        <v>20</v>
      </c>
      <c r="C9" s="157" t="s">
        <v>123</v>
      </c>
      <c r="D9" s="157"/>
      <c r="E9" s="158"/>
    </row>
    <row r="10" spans="1:5">
      <c r="A10" s="156"/>
      <c r="B10" s="159" t="s">
        <v>21</v>
      </c>
      <c r="C10" s="160"/>
      <c r="D10" s="160"/>
      <c r="E10" s="161"/>
    </row>
    <row r="11" spans="1:5" ht="25.5" customHeight="1">
      <c r="A11" s="156"/>
      <c r="B11" s="162" t="str">
        <f>VLOOKUP($C$9,'3Resol'!$A$1:$O$16,2,FALSE)</f>
        <v xml:space="preserve">Hallar la(s) pieza(s) que completa(n) la construcción de una figura plana. </v>
      </c>
      <c r="C11" s="163"/>
      <c r="D11" s="163"/>
      <c r="E11" s="164"/>
    </row>
    <row r="12" spans="1:5" ht="39.950000000000003" customHeight="1">
      <c r="A12" s="156"/>
      <c r="B12" s="162" t="str">
        <f>VLOOKUP($C$9,'3Resol'!$A$1:$O$16,3,FALSE)</f>
        <v xml:space="preserve">Establecer la posición de un punto de modo que sea posible construir un polígono determinado. </v>
      </c>
      <c r="C12" s="163"/>
      <c r="D12" s="163"/>
      <c r="E12" s="164"/>
    </row>
    <row r="13" spans="1:5" ht="39.75" customHeight="1">
      <c r="A13" s="156"/>
      <c r="B13" s="162" t="str">
        <f>VLOOKUP($C$9,'3Resol'!$A$1:$O$16,4,FALSE)</f>
        <v xml:space="preserve">Identificar condiciones necesarias para que un polígono determinado pueda construirse. </v>
      </c>
      <c r="C13" s="163"/>
      <c r="D13" s="163"/>
      <c r="E13" s="164"/>
    </row>
    <row r="14" spans="1:5" ht="44.25" customHeight="1" thickBot="1">
      <c r="A14" s="156"/>
      <c r="B14" s="162" t="str">
        <f>VLOOKUP($C$9,'3Resol'!$A$1:$O$16,5,FALSE)</f>
        <v xml:space="preserve">Identificar condiciones necesarias para que una figura plana pueda construirse. </v>
      </c>
      <c r="C14" s="163"/>
      <c r="D14" s="163"/>
      <c r="E14" s="164"/>
    </row>
    <row r="15" spans="1:5">
      <c r="A15" s="165" t="s">
        <v>7</v>
      </c>
      <c r="B15" s="168"/>
      <c r="C15" s="169"/>
      <c r="D15" s="169"/>
      <c r="E15" s="170"/>
    </row>
    <row r="16" spans="1:5">
      <c r="A16" s="166"/>
      <c r="B16" s="171"/>
      <c r="C16" s="172"/>
      <c r="D16" s="172"/>
      <c r="E16" s="173"/>
    </row>
    <row r="17" spans="1:5" ht="15" thickBot="1">
      <c r="A17" s="167"/>
      <c r="B17" s="174"/>
      <c r="C17" s="175"/>
      <c r="D17" s="175"/>
      <c r="E17" s="176"/>
    </row>
    <row r="18" spans="1:5">
      <c r="A18" s="165" t="s">
        <v>8</v>
      </c>
      <c r="B18" s="177"/>
      <c r="C18" s="178"/>
      <c r="D18" s="178"/>
      <c r="E18" s="179"/>
    </row>
    <row r="19" spans="1:5">
      <c r="A19" s="166"/>
      <c r="B19" s="180"/>
      <c r="C19" s="181"/>
      <c r="D19" s="181"/>
      <c r="E19" s="182"/>
    </row>
    <row r="20" spans="1:5">
      <c r="A20" s="166"/>
      <c r="B20" s="180"/>
      <c r="C20" s="181"/>
      <c r="D20" s="181"/>
      <c r="E20" s="182"/>
    </row>
    <row r="21" spans="1:5">
      <c r="A21" s="166"/>
      <c r="B21" s="180"/>
      <c r="C21" s="181"/>
      <c r="D21" s="181"/>
      <c r="E21" s="182"/>
    </row>
    <row r="22" spans="1:5" ht="15" thickBot="1">
      <c r="A22" s="167"/>
      <c r="B22" s="183"/>
      <c r="C22" s="184"/>
      <c r="D22" s="184"/>
      <c r="E22" s="185"/>
    </row>
    <row r="23" spans="1:5" ht="15" customHeight="1">
      <c r="A23" s="155" t="s">
        <v>9</v>
      </c>
      <c r="B23" s="198" t="s">
        <v>147</v>
      </c>
      <c r="C23" s="199"/>
      <c r="D23" s="178"/>
      <c r="E23" s="179"/>
    </row>
    <row r="24" spans="1:5">
      <c r="A24" s="156"/>
      <c r="B24" s="180"/>
      <c r="C24" s="181"/>
      <c r="D24" s="181"/>
      <c r="E24" s="182"/>
    </row>
    <row r="25" spans="1:5">
      <c r="A25" s="156"/>
      <c r="B25" s="200" t="s">
        <v>148</v>
      </c>
      <c r="C25" s="201"/>
      <c r="D25" s="202"/>
      <c r="E25" s="191"/>
    </row>
    <row r="26" spans="1:5">
      <c r="A26" s="156"/>
      <c r="B26" s="180"/>
      <c r="C26" s="181"/>
      <c r="D26" s="181"/>
      <c r="E26" s="182"/>
    </row>
    <row r="27" spans="1:5" ht="15.95" customHeight="1">
      <c r="A27" s="156"/>
      <c r="B27" s="180"/>
      <c r="C27" s="181"/>
      <c r="D27" s="181"/>
      <c r="E27" s="182"/>
    </row>
    <row r="28" spans="1:5" ht="15.95" customHeight="1">
      <c r="A28" s="156"/>
      <c r="B28" s="203"/>
      <c r="C28" s="204"/>
      <c r="D28" s="204"/>
      <c r="E28" s="205"/>
    </row>
    <row r="29" spans="1:5">
      <c r="A29" s="156"/>
      <c r="B29" s="180"/>
      <c r="C29" s="181"/>
      <c r="D29" s="181"/>
      <c r="E29" s="182"/>
    </row>
    <row r="30" spans="1:5" ht="15" thickBot="1">
      <c r="A30" s="197"/>
      <c r="B30" s="183"/>
      <c r="C30" s="184"/>
      <c r="D30" s="184"/>
      <c r="E30" s="185"/>
    </row>
    <row r="31" spans="1:5" ht="24" customHeight="1">
      <c r="A31" s="165" t="s">
        <v>10</v>
      </c>
      <c r="B31" s="186"/>
      <c r="C31" s="187"/>
      <c r="D31" s="187"/>
      <c r="E31" s="188"/>
    </row>
    <row r="32" spans="1:5">
      <c r="A32" s="166"/>
      <c r="B32" s="189"/>
      <c r="C32" s="190"/>
      <c r="D32" s="190"/>
      <c r="E32" s="191"/>
    </row>
    <row r="33" spans="1:5" ht="15" customHeight="1">
      <c r="A33" s="192" t="s">
        <v>11</v>
      </c>
      <c r="B33" s="193"/>
      <c r="C33" s="193"/>
      <c r="D33" s="193"/>
      <c r="E33" s="194"/>
    </row>
    <row r="34" spans="1:5" ht="16.5" thickBot="1">
      <c r="A34" s="195" t="s">
        <v>12</v>
      </c>
      <c r="B34" s="196"/>
      <c r="C34" s="57" t="s">
        <v>13</v>
      </c>
      <c r="D34" s="196" t="s">
        <v>14</v>
      </c>
      <c r="E34" s="196"/>
    </row>
    <row r="35" spans="1:5" ht="15">
      <c r="A35" s="206" t="s">
        <v>15</v>
      </c>
      <c r="B35" s="207"/>
      <c r="C35" s="58"/>
      <c r="D35" s="215"/>
      <c r="E35" s="216"/>
    </row>
    <row r="36" spans="1:5" ht="15">
      <c r="A36" s="213"/>
      <c r="B36" s="214"/>
      <c r="C36" s="59"/>
      <c r="D36" s="147"/>
      <c r="E36" s="148"/>
    </row>
    <row r="37" spans="1:5" ht="15">
      <c r="A37" s="213"/>
      <c r="B37" s="214"/>
      <c r="C37" s="59"/>
      <c r="D37" s="147"/>
      <c r="E37" s="148"/>
    </row>
    <row r="38" spans="1:5" ht="15">
      <c r="A38" s="213"/>
      <c r="B38" s="214"/>
      <c r="C38" s="58"/>
      <c r="D38" s="147"/>
      <c r="E38" s="148"/>
    </row>
    <row r="39" spans="1:5" ht="15">
      <c r="A39" s="213"/>
      <c r="B39" s="214"/>
      <c r="C39" s="59"/>
      <c r="D39" s="147"/>
      <c r="E39" s="148"/>
    </row>
    <row r="40" spans="1:5" ht="15.75" thickBot="1">
      <c r="A40" s="208"/>
      <c r="B40" s="209"/>
      <c r="C40" s="60"/>
      <c r="D40" s="149"/>
      <c r="E40" s="150"/>
    </row>
    <row r="41" spans="1:5" ht="14.1" customHeight="1">
      <c r="A41" s="206" t="s">
        <v>16</v>
      </c>
      <c r="B41" s="207"/>
      <c r="C41" s="58"/>
      <c r="D41" s="147"/>
      <c r="E41" s="148"/>
    </row>
    <row r="42" spans="1:5" ht="15">
      <c r="A42" s="213"/>
      <c r="B42" s="214"/>
      <c r="C42" s="59"/>
      <c r="D42" s="147"/>
      <c r="E42" s="148"/>
    </row>
    <row r="43" spans="1:5" ht="15.75" thickBot="1">
      <c r="A43" s="208"/>
      <c r="B43" s="209"/>
      <c r="C43" s="60"/>
      <c r="D43" s="147"/>
      <c r="E43" s="148"/>
    </row>
    <row r="44" spans="1:5" ht="14.1" customHeight="1">
      <c r="A44" s="206" t="s">
        <v>17</v>
      </c>
      <c r="B44" s="207"/>
      <c r="C44" s="58"/>
      <c r="D44" s="217"/>
      <c r="E44" s="218"/>
    </row>
    <row r="45" spans="1:5" ht="15.75" thickBot="1">
      <c r="A45" s="208"/>
      <c r="B45" s="209"/>
      <c r="C45" s="62"/>
      <c r="D45" s="149"/>
      <c r="E45" s="150"/>
    </row>
    <row r="46" spans="1:5" ht="15" customHeight="1" thickBot="1">
      <c r="A46" s="210" t="s">
        <v>18</v>
      </c>
      <c r="B46" s="211"/>
      <c r="C46" s="211"/>
      <c r="D46" s="211"/>
      <c r="E46" s="212"/>
    </row>
    <row r="47" spans="1:5" ht="15" customHeight="1" thickBot="1">
      <c r="A47" s="210" t="s">
        <v>19</v>
      </c>
      <c r="B47" s="211"/>
      <c r="C47" s="211"/>
      <c r="D47" s="211"/>
      <c r="E47" s="212"/>
    </row>
  </sheetData>
  <mergeCells count="52">
    <mergeCell ref="A44:B45"/>
    <mergeCell ref="A46:E46"/>
    <mergeCell ref="A47:E47"/>
    <mergeCell ref="A35:B40"/>
    <mergeCell ref="A41:B43"/>
    <mergeCell ref="D35:E35"/>
    <mergeCell ref="D36:E36"/>
    <mergeCell ref="D37:E37"/>
    <mergeCell ref="D38:E38"/>
    <mergeCell ref="B30:E30"/>
    <mergeCell ref="A31:A32"/>
    <mergeCell ref="B31:E32"/>
    <mergeCell ref="A33:E33"/>
    <mergeCell ref="A34:B34"/>
    <mergeCell ref="D34:E34"/>
    <mergeCell ref="A23:A30"/>
    <mergeCell ref="B23:C23"/>
    <mergeCell ref="D23:E23"/>
    <mergeCell ref="B24:E24"/>
    <mergeCell ref="B25:C25"/>
    <mergeCell ref="D25:E25"/>
    <mergeCell ref="B26:E26"/>
    <mergeCell ref="B27:E27"/>
    <mergeCell ref="B28:E28"/>
    <mergeCell ref="B29:E29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  <mergeCell ref="D44:E44"/>
    <mergeCell ref="D45:E45"/>
    <mergeCell ref="D39:E39"/>
    <mergeCell ref="D40:E40"/>
    <mergeCell ref="D41:E41"/>
    <mergeCell ref="D42:E42"/>
    <mergeCell ref="D43:E43"/>
  </mergeCells>
  <conditionalFormatting sqref="B8">
    <cfRule type="cellIs" dxfId="55" priority="5" stopIfTrue="1" operator="between">
      <formula>19</formula>
      <formula>1</formula>
    </cfRule>
    <cfRule type="cellIs" dxfId="54" priority="6" stopIfTrue="1" operator="between">
      <formula>69</formula>
      <formula>40</formula>
    </cfRule>
    <cfRule type="cellIs" dxfId="53" priority="7" stopIfTrue="1" operator="between">
      <formula>39</formula>
      <formula>20</formula>
    </cfRule>
    <cfRule type="cellIs" dxfId="52" priority="8" stopIfTrue="1" operator="between">
      <formula>100</formula>
      <formula>70</formula>
    </cfRule>
  </conditionalFormatting>
  <conditionalFormatting sqref="E8">
    <cfRule type="cellIs" dxfId="51" priority="1" stopIfTrue="1" operator="between">
      <formula>19</formula>
      <formula>1</formula>
    </cfRule>
    <cfRule type="cellIs" dxfId="50" priority="2" stopIfTrue="1" operator="between">
      <formula>69</formula>
      <formula>40</formula>
    </cfRule>
    <cfRule type="cellIs" dxfId="49" priority="3" stopIfTrue="1" operator="between">
      <formula>39</formula>
      <formula>20</formula>
    </cfRule>
    <cfRule type="cellIs" dxfId="48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'3Resol'!$A$3:$A$10</xm:f>
          </x14:formula1>
          <xm:sqref>C9:E9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50" zoomScaleNormal="150" zoomScalePageLayoutView="125" workbookViewId="0">
      <selection activeCell="E8" sqref="E8"/>
    </sheetView>
  </sheetViews>
  <sheetFormatPr baseColWidth="10" defaultRowHeight="15.75"/>
  <cols>
    <col min="1" max="1" width="20.375" customWidth="1"/>
    <col min="2" max="2" width="9.625" bestFit="1" customWidth="1"/>
    <col min="3" max="3" width="13.125" bestFit="1" customWidth="1"/>
    <col min="4" max="4" width="14.875" customWidth="1"/>
    <col min="5" max="5" width="38.625" customWidth="1"/>
  </cols>
  <sheetData>
    <row r="1" spans="1:5">
      <c r="A1" s="45" t="s">
        <v>0</v>
      </c>
      <c r="B1" s="46"/>
      <c r="C1" s="47" t="s">
        <v>1</v>
      </c>
      <c r="D1" s="47"/>
    </row>
    <row r="2" spans="1:5">
      <c r="A2" s="48" t="s">
        <v>2</v>
      </c>
      <c r="B2" s="49"/>
      <c r="C2" s="50"/>
      <c r="D2" s="50"/>
    </row>
    <row r="5" spans="1:5" ht="16.5" thickBot="1"/>
    <row r="6" spans="1:5" ht="16.5" thickBot="1">
      <c r="A6" s="134" t="s">
        <v>3</v>
      </c>
      <c r="B6" s="135"/>
      <c r="C6" s="135"/>
      <c r="D6" s="135"/>
      <c r="E6" s="136"/>
    </row>
    <row r="7" spans="1:5" ht="33.75" customHeight="1" thickBot="1">
      <c r="A7" s="5" t="s">
        <v>24</v>
      </c>
      <c r="B7" s="133" t="str">
        <f>VLOOKUP($C$9,'5Comu'!$A$1:$I$16,8,FALSE)</f>
        <v xml:space="preserve">COMUNICACIÓN </v>
      </c>
      <c r="C7" s="133"/>
      <c r="D7" s="6" t="s">
        <v>25</v>
      </c>
      <c r="E7" s="30" t="str">
        <f>VLOOKUP($C$9,'5Comu'!$A$1:$J$17,7,FALSE)</f>
        <v xml:space="preserve">ESPACIAL MÉTRICO </v>
      </c>
    </row>
    <row r="8" spans="1:5" ht="21.75" thickBot="1">
      <c r="A8" s="3" t="s">
        <v>4</v>
      </c>
      <c r="B8" s="137"/>
      <c r="C8" s="137"/>
      <c r="D8" s="3" t="s">
        <v>5</v>
      </c>
      <c r="E8" s="71"/>
    </row>
    <row r="9" spans="1:5" ht="33" customHeight="1" thickBot="1">
      <c r="A9" s="98" t="s">
        <v>6</v>
      </c>
      <c r="B9" s="2" t="s">
        <v>20</v>
      </c>
      <c r="C9" s="138" t="s">
        <v>172</v>
      </c>
      <c r="D9" s="138"/>
      <c r="E9" s="139"/>
    </row>
    <row r="10" spans="1:5">
      <c r="A10" s="99"/>
      <c r="B10" s="140" t="s">
        <v>21</v>
      </c>
      <c r="C10" s="141"/>
      <c r="D10" s="141"/>
      <c r="E10" s="142"/>
    </row>
    <row r="11" spans="1:5" ht="25.5" customHeight="1">
      <c r="A11" s="99"/>
      <c r="B11" s="101" t="str">
        <f>VLOOKUP($C$9,'5Comu'!$A$1:$H$14,2,FALSE)</f>
        <v xml:space="preserve">Identificar a partir de una situación que involucra magnitudes, la información relacionada con la medición. </v>
      </c>
      <c r="C11" s="132"/>
      <c r="D11" s="132"/>
      <c r="E11" s="103"/>
    </row>
    <row r="12" spans="1:5" ht="39.950000000000003" customHeight="1">
      <c r="A12" s="99"/>
      <c r="B12" s="101" t="str">
        <f>VLOOKUP($C$9,'5Comu'!$A$1:$H$14,3,FALSE)</f>
        <v xml:space="preserve">Determinar cuándo una unidad de medida es más apropiada y asociar referencias de objetos reales a medidas convencionales. </v>
      </c>
      <c r="C12" s="132"/>
      <c r="D12" s="132"/>
      <c r="E12" s="103"/>
    </row>
    <row r="13" spans="1:5" ht="15.75" customHeight="1">
      <c r="A13" s="99"/>
      <c r="B13" s="101" t="str">
        <f>VLOOKUP($C$9,'5Comu'!$A$1:$H$14,4,FALSE)</f>
        <v xml:space="preserve">Establecer relaciones entre diferentes unidades de medida. </v>
      </c>
      <c r="C13" s="132"/>
      <c r="D13" s="132"/>
      <c r="E13" s="103"/>
    </row>
    <row r="14" spans="1:5" ht="15.75" customHeight="1" thickBot="1">
      <c r="A14" s="99"/>
      <c r="B14" s="101" t="str">
        <f>VLOOKUP($C$9,'5Comu'!$A$1:$H$14,5,FALSE)</f>
        <v xml:space="preserve">Utilizar diferentes unidades para expresar una medida. </v>
      </c>
      <c r="C14" s="132"/>
      <c r="D14" s="132"/>
      <c r="E14" s="103"/>
    </row>
    <row r="15" spans="1:5">
      <c r="A15" s="87" t="s">
        <v>7</v>
      </c>
      <c r="B15" s="120"/>
      <c r="C15" s="121"/>
      <c r="D15" s="121"/>
      <c r="E15" s="122"/>
    </row>
    <row r="16" spans="1:5">
      <c r="A16" s="88"/>
      <c r="B16" s="123"/>
      <c r="C16" s="124"/>
      <c r="D16" s="124"/>
      <c r="E16" s="125"/>
    </row>
    <row r="17" spans="1:5" ht="16.5" thickBot="1">
      <c r="A17" s="119"/>
      <c r="B17" s="126"/>
      <c r="C17" s="127"/>
      <c r="D17" s="127"/>
      <c r="E17" s="128"/>
    </row>
    <row r="18" spans="1:5">
      <c r="A18" s="87" t="s">
        <v>8</v>
      </c>
      <c r="B18" s="129"/>
      <c r="C18" s="130"/>
      <c r="D18" s="130"/>
      <c r="E18" s="131"/>
    </row>
    <row r="19" spans="1:5">
      <c r="A19" s="88"/>
      <c r="B19" s="104"/>
      <c r="C19" s="105"/>
      <c r="D19" s="105"/>
      <c r="E19" s="106"/>
    </row>
    <row r="20" spans="1:5">
      <c r="A20" s="88"/>
      <c r="B20" s="104"/>
      <c r="C20" s="105"/>
      <c r="D20" s="105"/>
      <c r="E20" s="106"/>
    </row>
    <row r="21" spans="1:5">
      <c r="A21" s="88"/>
      <c r="B21" s="104"/>
      <c r="C21" s="105"/>
      <c r="D21" s="105"/>
      <c r="E21" s="106"/>
    </row>
    <row r="22" spans="1:5" ht="16.5" thickBot="1">
      <c r="A22" s="119"/>
      <c r="B22" s="110"/>
      <c r="C22" s="111"/>
      <c r="D22" s="111"/>
      <c r="E22" s="112"/>
    </row>
    <row r="23" spans="1:5" ht="15" customHeight="1">
      <c r="A23" s="98" t="s">
        <v>9</v>
      </c>
      <c r="B23" s="232" t="s">
        <v>147</v>
      </c>
      <c r="C23" s="233"/>
      <c r="D23" s="121"/>
      <c r="E23" s="122"/>
    </row>
    <row r="24" spans="1:5">
      <c r="A24" s="99"/>
      <c r="B24" s="234"/>
      <c r="C24" s="235"/>
      <c r="D24" s="235"/>
      <c r="E24" s="236"/>
    </row>
    <row r="25" spans="1:5">
      <c r="A25" s="99"/>
      <c r="B25" s="237" t="s">
        <v>148</v>
      </c>
      <c r="C25" s="238"/>
      <c r="D25" s="124"/>
      <c r="E25" s="125"/>
    </row>
    <row r="26" spans="1:5">
      <c r="A26" s="99"/>
      <c r="B26" s="234"/>
      <c r="C26" s="235"/>
      <c r="D26" s="235"/>
      <c r="E26" s="236"/>
    </row>
    <row r="27" spans="1:5" ht="15.95" customHeight="1">
      <c r="A27" s="99"/>
      <c r="B27" s="239"/>
      <c r="C27" s="240"/>
      <c r="D27" s="240"/>
      <c r="E27" s="241"/>
    </row>
    <row r="28" spans="1:5" ht="15.95" customHeight="1">
      <c r="A28" s="99"/>
      <c r="B28" s="107"/>
      <c r="C28" s="108"/>
      <c r="D28" s="108"/>
      <c r="E28" s="109"/>
    </row>
    <row r="29" spans="1:5">
      <c r="A29" s="99"/>
      <c r="B29" s="104"/>
      <c r="C29" s="105"/>
      <c r="D29" s="105"/>
      <c r="E29" s="106"/>
    </row>
    <row r="30" spans="1:5" ht="16.5" thickBot="1">
      <c r="A30" s="100"/>
      <c r="B30" s="110"/>
      <c r="C30" s="111"/>
      <c r="D30" s="111"/>
      <c r="E30" s="112"/>
    </row>
    <row r="31" spans="1:5" ht="24" customHeight="1">
      <c r="A31" s="87" t="s">
        <v>10</v>
      </c>
      <c r="B31" s="219"/>
      <c r="C31" s="220"/>
      <c r="D31" s="220"/>
      <c r="E31" s="221"/>
    </row>
    <row r="32" spans="1:5">
      <c r="A32" s="88"/>
      <c r="B32" s="222"/>
      <c r="C32" s="223"/>
      <c r="D32" s="223"/>
      <c r="E32" s="224"/>
    </row>
    <row r="33" spans="1:5" ht="17.100000000000001" customHeight="1">
      <c r="A33" s="225" t="s">
        <v>11</v>
      </c>
      <c r="B33" s="226"/>
      <c r="C33" s="226"/>
      <c r="D33" s="226"/>
      <c r="E33" s="227"/>
    </row>
    <row r="34" spans="1:5" ht="16.5" thickBot="1">
      <c r="A34" s="228" t="s">
        <v>12</v>
      </c>
      <c r="B34" s="229"/>
      <c r="C34" s="63" t="s">
        <v>13</v>
      </c>
      <c r="D34" s="230" t="s">
        <v>14</v>
      </c>
      <c r="E34" s="231"/>
    </row>
    <row r="35" spans="1:5">
      <c r="A35" s="206" t="s">
        <v>15</v>
      </c>
      <c r="B35" s="207"/>
      <c r="C35" s="58"/>
      <c r="D35" s="217"/>
      <c r="E35" s="218"/>
    </row>
    <row r="36" spans="1:5">
      <c r="A36" s="213"/>
      <c r="B36" s="214"/>
      <c r="C36" s="64"/>
      <c r="D36" s="147"/>
      <c r="E36" s="148"/>
    </row>
    <row r="37" spans="1:5">
      <c r="A37" s="213"/>
      <c r="B37" s="214"/>
      <c r="C37" s="64"/>
      <c r="D37" s="147"/>
      <c r="E37" s="148"/>
    </row>
    <row r="38" spans="1:5">
      <c r="A38" s="213"/>
      <c r="B38" s="214"/>
      <c r="C38" s="58"/>
      <c r="D38" s="147"/>
      <c r="E38" s="148"/>
    </row>
    <row r="39" spans="1:5">
      <c r="A39" s="213"/>
      <c r="B39" s="214"/>
      <c r="C39" s="64"/>
      <c r="D39" s="147"/>
      <c r="E39" s="148"/>
    </row>
    <row r="40" spans="1:5" ht="16.5" thickBot="1">
      <c r="A40" s="208"/>
      <c r="B40" s="209"/>
      <c r="C40" s="65"/>
      <c r="D40" s="149"/>
      <c r="E40" s="150"/>
    </row>
    <row r="41" spans="1:5" ht="15.95" customHeight="1">
      <c r="A41" s="206" t="s">
        <v>16</v>
      </c>
      <c r="B41" s="207"/>
      <c r="C41" s="58"/>
      <c r="D41" s="217"/>
      <c r="E41" s="218"/>
    </row>
    <row r="42" spans="1:5">
      <c r="A42" s="213"/>
      <c r="B42" s="214"/>
      <c r="C42" s="64"/>
      <c r="D42" s="147"/>
      <c r="E42" s="148"/>
    </row>
    <row r="43" spans="1:5" ht="16.5" thickBot="1">
      <c r="A43" s="208"/>
      <c r="B43" s="209"/>
      <c r="C43" s="65"/>
      <c r="D43" s="149"/>
      <c r="E43" s="150"/>
    </row>
    <row r="44" spans="1:5" ht="15.95" customHeight="1">
      <c r="A44" s="206" t="s">
        <v>17</v>
      </c>
      <c r="B44" s="207"/>
      <c r="C44" s="61"/>
      <c r="D44" s="143"/>
      <c r="E44" s="144"/>
    </row>
    <row r="45" spans="1:5" ht="16.5" thickBot="1">
      <c r="A45" s="208"/>
      <c r="B45" s="209"/>
      <c r="C45" s="62"/>
      <c r="D45" s="145"/>
      <c r="E45" s="146"/>
    </row>
    <row r="46" spans="1:5" ht="17.100000000000001" customHeight="1" thickBot="1">
      <c r="A46" s="210" t="s">
        <v>18</v>
      </c>
      <c r="B46" s="211"/>
      <c r="C46" s="211"/>
      <c r="D46" s="211"/>
      <c r="E46" s="212"/>
    </row>
    <row r="47" spans="1:5" ht="17.100000000000001" customHeight="1" thickBot="1">
      <c r="A47" s="210" t="s">
        <v>19</v>
      </c>
      <c r="B47" s="211"/>
      <c r="C47" s="211"/>
      <c r="D47" s="211"/>
      <c r="E47" s="212"/>
    </row>
  </sheetData>
  <mergeCells count="52"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B30:E30"/>
    <mergeCell ref="A31:A32"/>
    <mergeCell ref="B31:E32"/>
    <mergeCell ref="A33:E33"/>
    <mergeCell ref="A34:B34"/>
    <mergeCell ref="D34:E34"/>
    <mergeCell ref="A23:A30"/>
    <mergeCell ref="B23:C23"/>
    <mergeCell ref="D23:E23"/>
    <mergeCell ref="B24:E24"/>
    <mergeCell ref="B25:C25"/>
    <mergeCell ref="D25:E25"/>
    <mergeCell ref="B26:E26"/>
    <mergeCell ref="B27:E27"/>
    <mergeCell ref="B28:E28"/>
    <mergeCell ref="B29:E29"/>
    <mergeCell ref="A44:B45"/>
    <mergeCell ref="A46:E46"/>
    <mergeCell ref="A47:E47"/>
    <mergeCell ref="A35:B40"/>
    <mergeCell ref="A41:B43"/>
    <mergeCell ref="D45:E45"/>
    <mergeCell ref="D44:E44"/>
    <mergeCell ref="D43:E43"/>
    <mergeCell ref="D42:E42"/>
    <mergeCell ref="D36:E36"/>
    <mergeCell ref="D35:E35"/>
    <mergeCell ref="D41:E41"/>
    <mergeCell ref="D40:E40"/>
    <mergeCell ref="D39:E39"/>
    <mergeCell ref="D38:E38"/>
    <mergeCell ref="D37:E37"/>
  </mergeCells>
  <conditionalFormatting sqref="B8">
    <cfRule type="cellIs" dxfId="47" priority="5" stopIfTrue="1" operator="between">
      <formula>19</formula>
      <formula>1</formula>
    </cfRule>
    <cfRule type="cellIs" dxfId="46" priority="6" stopIfTrue="1" operator="between">
      <formula>69</formula>
      <formula>40</formula>
    </cfRule>
    <cfRule type="cellIs" dxfId="45" priority="7" stopIfTrue="1" operator="between">
      <formula>39</formula>
      <formula>20</formula>
    </cfRule>
    <cfRule type="cellIs" dxfId="44" priority="8" stopIfTrue="1" operator="between">
      <formula>100</formula>
      <formula>70</formula>
    </cfRule>
  </conditionalFormatting>
  <conditionalFormatting sqref="E8">
    <cfRule type="cellIs" dxfId="43" priority="1" stopIfTrue="1" operator="between">
      <formula>19</formula>
      <formula>1</formula>
    </cfRule>
    <cfRule type="cellIs" dxfId="42" priority="2" stopIfTrue="1" operator="between">
      <formula>69</formula>
      <formula>40</formula>
    </cfRule>
    <cfRule type="cellIs" dxfId="41" priority="3" stopIfTrue="1" operator="between">
      <formula>39</formula>
      <formula>20</formula>
    </cfRule>
    <cfRule type="cellIs" dxfId="40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'5Comu'!A$2:A$13</xm:f>
          </x14:formula1>
          <xm:sqref>C9:E9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25" zoomScaleNormal="125" zoomScalePageLayoutView="125" workbookViewId="0">
      <selection activeCell="E8" sqref="E8"/>
    </sheetView>
  </sheetViews>
  <sheetFormatPr baseColWidth="10" defaultColWidth="10.875" defaultRowHeight="14.25"/>
  <cols>
    <col min="1" max="1" width="20.375" style="29" customWidth="1"/>
    <col min="2" max="2" width="14" style="29" customWidth="1"/>
    <col min="3" max="3" width="15.875" style="29" bestFit="1" customWidth="1"/>
    <col min="4" max="4" width="18.375" style="29" customWidth="1"/>
    <col min="5" max="5" width="38.625" style="29" customWidth="1"/>
    <col min="6" max="16384" width="10.875" style="2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5" thickBot="1"/>
    <row r="6" spans="1:5" ht="15.75" thickBot="1">
      <c r="A6" s="151" t="s">
        <v>3</v>
      </c>
      <c r="B6" s="152"/>
      <c r="C6" s="152"/>
      <c r="D6" s="152"/>
      <c r="E6" s="153"/>
    </row>
    <row r="7" spans="1:5" ht="33.75" customHeight="1" thickBot="1">
      <c r="A7" s="24" t="s">
        <v>24</v>
      </c>
      <c r="B7" s="154" t="str">
        <f>VLOOKUP($C$9,'5Razo'!$A$1:$G$20,7,FALSE)</f>
        <v xml:space="preserve">RAZONAMIENTO </v>
      </c>
      <c r="C7" s="154"/>
      <c r="D7" s="25" t="s">
        <v>25</v>
      </c>
      <c r="E7" s="31" t="str">
        <f>VLOOKUP($C$9,'5Razo'!$A$1:$G$18,6,FALSE)</f>
        <v xml:space="preserve">ESPACIAL MÉTRICO </v>
      </c>
    </row>
    <row r="8" spans="1:5" ht="29.1" customHeight="1" thickBot="1">
      <c r="A8" s="27" t="s">
        <v>4</v>
      </c>
      <c r="B8" s="137"/>
      <c r="C8" s="137"/>
      <c r="D8" s="27" t="s">
        <v>5</v>
      </c>
      <c r="E8" s="71"/>
    </row>
    <row r="9" spans="1:5" ht="56.25" customHeight="1" thickBot="1">
      <c r="A9" s="155" t="s">
        <v>6</v>
      </c>
      <c r="B9" s="28" t="s">
        <v>20</v>
      </c>
      <c r="C9" s="157" t="s">
        <v>208</v>
      </c>
      <c r="D9" s="157"/>
      <c r="E9" s="158"/>
    </row>
    <row r="10" spans="1:5" ht="19.5" customHeight="1">
      <c r="A10" s="156"/>
      <c r="B10" s="159" t="s">
        <v>21</v>
      </c>
      <c r="C10" s="160"/>
      <c r="D10" s="160"/>
      <c r="E10" s="161"/>
    </row>
    <row r="11" spans="1:5" ht="41.25" customHeight="1">
      <c r="A11" s="156"/>
      <c r="B11" s="162" t="str">
        <f>VLOOKUP($C$9,'5Razo'!$A$1:$G$17,2,FALSE)</f>
        <v xml:space="preserve">Identificar propiedades y características de sólidos o figuras planas. </v>
      </c>
      <c r="C11" s="163"/>
      <c r="D11" s="163"/>
      <c r="E11" s="164"/>
    </row>
    <row r="12" spans="1:5" ht="39.950000000000003" customHeight="1">
      <c r="A12" s="156"/>
      <c r="B12" s="162" t="str">
        <f>VLOOKUP($C$9,'5Razo'!$A$1:$G$17,3,FALSE)</f>
        <v xml:space="preserve">Clasificar sólidos o figuras planas de acuerdo a sus propiedades. </v>
      </c>
      <c r="C12" s="163"/>
      <c r="D12" s="163"/>
      <c r="E12" s="164"/>
    </row>
    <row r="13" spans="1:5" ht="39.75" customHeight="1">
      <c r="A13" s="156"/>
      <c r="B13" s="162" t="str">
        <f>VLOOKUP($C$9,'5Razo'!$A$1:$G$17,4,FALSE)</f>
        <v xml:space="preserve"> </v>
      </c>
      <c r="C13" s="163"/>
      <c r="D13" s="163"/>
      <c r="E13" s="164"/>
    </row>
    <row r="14" spans="1:5" ht="44.25" customHeight="1" thickBot="1">
      <c r="A14" s="156"/>
      <c r="B14" s="162" t="str">
        <f>VLOOKUP($C$9,'5Razo'!$A$1:$G$17,5,FALSE)</f>
        <v xml:space="preserve"> </v>
      </c>
      <c r="C14" s="163"/>
      <c r="D14" s="163"/>
      <c r="E14" s="164"/>
    </row>
    <row r="15" spans="1:5">
      <c r="A15" s="165" t="s">
        <v>7</v>
      </c>
      <c r="B15" s="168"/>
      <c r="C15" s="169"/>
      <c r="D15" s="169"/>
      <c r="E15" s="170"/>
    </row>
    <row r="16" spans="1:5">
      <c r="A16" s="166"/>
      <c r="B16" s="171"/>
      <c r="C16" s="172"/>
      <c r="D16" s="172"/>
      <c r="E16" s="173"/>
    </row>
    <row r="17" spans="1:5" ht="15" thickBot="1">
      <c r="A17" s="167"/>
      <c r="B17" s="174"/>
      <c r="C17" s="175"/>
      <c r="D17" s="175"/>
      <c r="E17" s="176"/>
    </row>
    <row r="18" spans="1:5">
      <c r="A18" s="165" t="s">
        <v>8</v>
      </c>
      <c r="B18" s="177"/>
      <c r="C18" s="178"/>
      <c r="D18" s="178"/>
      <c r="E18" s="179"/>
    </row>
    <row r="19" spans="1:5">
      <c r="A19" s="166"/>
      <c r="B19" s="180"/>
      <c r="C19" s="181"/>
      <c r="D19" s="181"/>
      <c r="E19" s="182"/>
    </row>
    <row r="20" spans="1:5">
      <c r="A20" s="166"/>
      <c r="B20" s="180"/>
      <c r="C20" s="181"/>
      <c r="D20" s="181"/>
      <c r="E20" s="182"/>
    </row>
    <row r="21" spans="1:5">
      <c r="A21" s="166"/>
      <c r="B21" s="180"/>
      <c r="C21" s="181"/>
      <c r="D21" s="181"/>
      <c r="E21" s="182"/>
    </row>
    <row r="22" spans="1:5" ht="15" thickBot="1">
      <c r="A22" s="167"/>
      <c r="B22" s="183"/>
      <c r="C22" s="184"/>
      <c r="D22" s="184"/>
      <c r="E22" s="185"/>
    </row>
    <row r="23" spans="1:5" ht="15" customHeight="1">
      <c r="A23" s="155" t="s">
        <v>9</v>
      </c>
      <c r="B23" s="198" t="s">
        <v>147</v>
      </c>
      <c r="C23" s="199"/>
      <c r="D23" s="178"/>
      <c r="E23" s="179"/>
    </row>
    <row r="24" spans="1:5">
      <c r="A24" s="156"/>
      <c r="B24" s="180"/>
      <c r="C24" s="181"/>
      <c r="D24" s="181"/>
      <c r="E24" s="182"/>
    </row>
    <row r="25" spans="1:5">
      <c r="A25" s="156"/>
      <c r="B25" s="200" t="s">
        <v>148</v>
      </c>
      <c r="C25" s="201"/>
      <c r="D25" s="202"/>
      <c r="E25" s="191"/>
    </row>
    <row r="26" spans="1:5">
      <c r="A26" s="156"/>
      <c r="B26" s="180"/>
      <c r="C26" s="181"/>
      <c r="D26" s="181"/>
      <c r="E26" s="182"/>
    </row>
    <row r="27" spans="1:5" ht="15.95" customHeight="1">
      <c r="A27" s="156"/>
      <c r="B27" s="180"/>
      <c r="C27" s="181"/>
      <c r="D27" s="181"/>
      <c r="E27" s="182"/>
    </row>
    <row r="28" spans="1:5" ht="15.95" customHeight="1">
      <c r="A28" s="156"/>
      <c r="B28" s="203"/>
      <c r="C28" s="204"/>
      <c r="D28" s="204"/>
      <c r="E28" s="205"/>
    </row>
    <row r="29" spans="1:5">
      <c r="A29" s="156"/>
      <c r="B29" s="180"/>
      <c r="C29" s="181"/>
      <c r="D29" s="181"/>
      <c r="E29" s="182"/>
    </row>
    <row r="30" spans="1:5" ht="15" thickBot="1">
      <c r="A30" s="197"/>
      <c r="B30" s="183"/>
      <c r="C30" s="184"/>
      <c r="D30" s="184"/>
      <c r="E30" s="185"/>
    </row>
    <row r="31" spans="1:5" ht="24" customHeight="1">
      <c r="A31" s="165" t="s">
        <v>10</v>
      </c>
      <c r="B31" s="186"/>
      <c r="C31" s="187"/>
      <c r="D31" s="187"/>
      <c r="E31" s="188"/>
    </row>
    <row r="32" spans="1:5">
      <c r="A32" s="166"/>
      <c r="B32" s="189"/>
      <c r="C32" s="190"/>
      <c r="D32" s="190"/>
      <c r="E32" s="191"/>
    </row>
    <row r="33" spans="1:5" ht="15.95" customHeight="1">
      <c r="A33" s="225" t="s">
        <v>11</v>
      </c>
      <c r="B33" s="226"/>
      <c r="C33" s="226"/>
      <c r="D33" s="226"/>
      <c r="E33" s="227"/>
    </row>
    <row r="34" spans="1:5" ht="16.5" thickBot="1">
      <c r="A34" s="228" t="s">
        <v>12</v>
      </c>
      <c r="B34" s="229"/>
      <c r="C34" s="63" t="s">
        <v>13</v>
      </c>
      <c r="D34" s="230" t="s">
        <v>14</v>
      </c>
      <c r="E34" s="231"/>
    </row>
    <row r="35" spans="1:5" ht="15">
      <c r="A35" s="206" t="s">
        <v>15</v>
      </c>
      <c r="B35" s="207"/>
      <c r="C35" s="58"/>
      <c r="D35" s="217"/>
      <c r="E35" s="218"/>
    </row>
    <row r="36" spans="1:5" ht="15">
      <c r="A36" s="213"/>
      <c r="B36" s="214"/>
      <c r="C36" s="64"/>
      <c r="D36" s="147"/>
      <c r="E36" s="148"/>
    </row>
    <row r="37" spans="1:5" ht="15">
      <c r="A37" s="213"/>
      <c r="B37" s="214"/>
      <c r="C37" s="64"/>
      <c r="D37" s="147"/>
      <c r="E37" s="148"/>
    </row>
    <row r="38" spans="1:5" ht="15">
      <c r="A38" s="213"/>
      <c r="B38" s="214"/>
      <c r="C38" s="58"/>
      <c r="D38" s="147"/>
      <c r="E38" s="148"/>
    </row>
    <row r="39" spans="1:5" ht="15">
      <c r="A39" s="213"/>
      <c r="B39" s="214"/>
      <c r="C39" s="64"/>
      <c r="D39" s="147"/>
      <c r="E39" s="148"/>
    </row>
    <row r="40" spans="1:5" ht="15.75" thickBot="1">
      <c r="A40" s="208"/>
      <c r="B40" s="209"/>
      <c r="C40" s="65"/>
      <c r="D40" s="149"/>
      <c r="E40" s="150"/>
    </row>
    <row r="41" spans="1:5" ht="15">
      <c r="A41" s="206" t="s">
        <v>16</v>
      </c>
      <c r="B41" s="207"/>
      <c r="C41" s="58"/>
      <c r="D41" s="217"/>
      <c r="E41" s="218"/>
    </row>
    <row r="42" spans="1:5" ht="15">
      <c r="A42" s="213"/>
      <c r="B42" s="214"/>
      <c r="C42" s="64"/>
      <c r="D42" s="147"/>
      <c r="E42" s="148"/>
    </row>
    <row r="43" spans="1:5" ht="15.75" thickBot="1">
      <c r="A43" s="208"/>
      <c r="B43" s="209"/>
      <c r="C43" s="65"/>
      <c r="D43" s="149"/>
      <c r="E43" s="150"/>
    </row>
    <row r="44" spans="1:5" ht="15.75">
      <c r="A44" s="206" t="s">
        <v>17</v>
      </c>
      <c r="B44" s="207"/>
      <c r="C44" s="61"/>
      <c r="D44" s="143"/>
      <c r="E44" s="144"/>
    </row>
    <row r="45" spans="1:5" ht="16.5" thickBot="1">
      <c r="A45" s="208"/>
      <c r="B45" s="209"/>
      <c r="C45" s="62"/>
      <c r="D45" s="145"/>
      <c r="E45" s="146"/>
    </row>
    <row r="46" spans="1:5" ht="15.75" thickBot="1">
      <c r="A46" s="210" t="s">
        <v>18</v>
      </c>
      <c r="B46" s="211"/>
      <c r="C46" s="211"/>
      <c r="D46" s="211"/>
      <c r="E46" s="212"/>
    </row>
    <row r="47" spans="1:5" ht="15.75" thickBot="1">
      <c r="A47" s="210" t="s">
        <v>19</v>
      </c>
      <c r="B47" s="211"/>
      <c r="C47" s="211"/>
      <c r="D47" s="211"/>
      <c r="E47" s="212"/>
    </row>
  </sheetData>
  <mergeCells count="52"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B30:E30"/>
    <mergeCell ref="A31:A32"/>
    <mergeCell ref="B31:E32"/>
    <mergeCell ref="A33:E33"/>
    <mergeCell ref="A34:B34"/>
    <mergeCell ref="D34:E34"/>
    <mergeCell ref="A23:A30"/>
    <mergeCell ref="B23:C23"/>
    <mergeCell ref="D23:E23"/>
    <mergeCell ref="B24:E24"/>
    <mergeCell ref="B25:C25"/>
    <mergeCell ref="D25:E25"/>
    <mergeCell ref="B26:E26"/>
    <mergeCell ref="B27:E27"/>
    <mergeCell ref="B28:E28"/>
    <mergeCell ref="B29:E29"/>
    <mergeCell ref="A44:B45"/>
    <mergeCell ref="A46:E46"/>
    <mergeCell ref="A47:E47"/>
    <mergeCell ref="A35:B40"/>
    <mergeCell ref="A41:B43"/>
    <mergeCell ref="D45:E45"/>
    <mergeCell ref="D44:E44"/>
    <mergeCell ref="D43:E43"/>
    <mergeCell ref="D42:E42"/>
    <mergeCell ref="D36:E36"/>
    <mergeCell ref="D35:E35"/>
    <mergeCell ref="D41:E41"/>
    <mergeCell ref="D40:E40"/>
    <mergeCell ref="D39:E39"/>
    <mergeCell ref="D38:E38"/>
    <mergeCell ref="D37:E37"/>
  </mergeCells>
  <conditionalFormatting sqref="B8">
    <cfRule type="cellIs" dxfId="39" priority="5" stopIfTrue="1" operator="between">
      <formula>19</formula>
      <formula>1</formula>
    </cfRule>
    <cfRule type="cellIs" dxfId="38" priority="6" stopIfTrue="1" operator="between">
      <formula>69</formula>
      <formula>40</formula>
    </cfRule>
    <cfRule type="cellIs" dxfId="37" priority="7" stopIfTrue="1" operator="between">
      <formula>39</formula>
      <formula>20</formula>
    </cfRule>
    <cfRule type="cellIs" dxfId="36" priority="8" stopIfTrue="1" operator="between">
      <formula>100</formula>
      <formula>70</formula>
    </cfRule>
  </conditionalFormatting>
  <conditionalFormatting sqref="E8">
    <cfRule type="cellIs" dxfId="35" priority="1" stopIfTrue="1" operator="between">
      <formula>19</formula>
      <formula>1</formula>
    </cfRule>
    <cfRule type="cellIs" dxfId="34" priority="2" stopIfTrue="1" operator="between">
      <formula>69</formula>
      <formula>40</formula>
    </cfRule>
    <cfRule type="cellIs" dxfId="33" priority="3" stopIfTrue="1" operator="between">
      <formula>39</formula>
      <formula>20</formula>
    </cfRule>
    <cfRule type="cellIs" dxfId="32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'5Razo'!A$2:A$16</xm:f>
          </x14:formula1>
          <xm:sqref>C9:E9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125" zoomScaleNormal="125" zoomScalePageLayoutView="125" workbookViewId="0">
      <selection activeCell="E8" sqref="E8"/>
    </sheetView>
  </sheetViews>
  <sheetFormatPr baseColWidth="10" defaultColWidth="10.875" defaultRowHeight="14.25"/>
  <cols>
    <col min="1" max="1" width="20.375" style="29" customWidth="1"/>
    <col min="2" max="2" width="14" style="29" customWidth="1"/>
    <col min="3" max="3" width="16.875" style="29" customWidth="1"/>
    <col min="4" max="4" width="18.375" style="29" customWidth="1"/>
    <col min="5" max="5" width="38.625" style="29" customWidth="1"/>
    <col min="6" max="16384" width="10.875" style="2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5" thickBot="1"/>
    <row r="6" spans="1:5" ht="15.75" thickBot="1">
      <c r="A6" s="151" t="s">
        <v>3</v>
      </c>
      <c r="B6" s="152"/>
      <c r="C6" s="152"/>
      <c r="D6" s="152"/>
      <c r="E6" s="153"/>
    </row>
    <row r="7" spans="1:5" ht="33.75" customHeight="1" thickBot="1">
      <c r="A7" s="24" t="s">
        <v>24</v>
      </c>
      <c r="B7" s="154" t="str">
        <f>VLOOKUP($C$9,'5Reso'!$A$1:$I$13,7,FALSE)</f>
        <v xml:space="preserve">RESOLUCIÓN </v>
      </c>
      <c r="C7" s="154"/>
      <c r="D7" s="25" t="s">
        <v>25</v>
      </c>
      <c r="E7" s="31" t="str">
        <f>VLOOKUP($C$9,'5Reso'!A1:AJ17,6,FALSE)</f>
        <v xml:space="preserve">NUMÉRICO VARIACIONAL </v>
      </c>
    </row>
    <row r="8" spans="1:5" ht="29.1" customHeight="1" thickBot="1">
      <c r="A8" s="27" t="s">
        <v>4</v>
      </c>
      <c r="B8" s="137"/>
      <c r="C8" s="137"/>
      <c r="D8" s="27" t="s">
        <v>5</v>
      </c>
      <c r="E8" s="71"/>
    </row>
    <row r="9" spans="1:5" ht="56.25" customHeight="1" thickBot="1">
      <c r="A9" s="155" t="s">
        <v>6</v>
      </c>
      <c r="B9" s="28" t="s">
        <v>20</v>
      </c>
      <c r="C9" s="157" t="s">
        <v>282</v>
      </c>
      <c r="D9" s="157"/>
      <c r="E9" s="158"/>
    </row>
    <row r="10" spans="1:5">
      <c r="A10" s="156"/>
      <c r="B10" s="159" t="s">
        <v>21</v>
      </c>
      <c r="C10" s="160"/>
      <c r="D10" s="160"/>
      <c r="E10" s="161"/>
    </row>
    <row r="11" spans="1:5" ht="39.75" customHeight="1">
      <c r="A11" s="156"/>
      <c r="B11" s="162" t="str">
        <f>VLOOKUP($C$9,'5Reso'!$A$1:$I$13,2,FALSE)</f>
        <v xml:space="preserve">Resolver problemas que requieran identificar relaciones multiplicativas en situaciones de proporcionalidad directa, sin necesidad de determinar directamente la constante. </v>
      </c>
      <c r="C11" s="163"/>
      <c r="D11" s="163"/>
      <c r="E11" s="164"/>
    </row>
    <row r="12" spans="1:5" ht="39.950000000000003" customHeight="1">
      <c r="A12" s="156"/>
      <c r="B12" s="162" t="str">
        <f>VLOOKUP($C$9,'5Reso'!$A$1:$I$13,3,FALSE)</f>
        <v xml:space="preserve">Resolver problemas de proporcionalidad directa que requieran identificar la constante de proporcionalidad. </v>
      </c>
      <c r="C12" s="163"/>
      <c r="D12" s="163"/>
      <c r="E12" s="164"/>
    </row>
    <row r="13" spans="1:5" ht="39.75" customHeight="1">
      <c r="A13" s="156"/>
      <c r="B13" s="162" t="str">
        <f>VLOOKUP($C$9,'5Reso'!$A$1:$I$13,4,FALSE)</f>
        <v xml:space="preserve">Reconocer y usar relaciones de cambio (proporcionalidad directa e inversa) para construir tablas de variación en situaciones problema. </v>
      </c>
      <c r="C13" s="163"/>
      <c r="D13" s="163"/>
      <c r="E13" s="164"/>
    </row>
    <row r="14" spans="1:5" ht="44.25" customHeight="1" thickBot="1">
      <c r="A14" s="156"/>
      <c r="B14" s="162" t="str">
        <f>VLOOKUP($C$9,'5Reso'!$A$1:$I$13,5,FALSE)</f>
        <v xml:space="preserve">Resolver problemas sencillos de proporcionalidad inversa. </v>
      </c>
      <c r="C14" s="163"/>
      <c r="D14" s="163"/>
      <c r="E14" s="164"/>
    </row>
    <row r="15" spans="1:5">
      <c r="A15" s="165" t="s">
        <v>7</v>
      </c>
      <c r="B15" s="168"/>
      <c r="C15" s="169"/>
      <c r="D15" s="169"/>
      <c r="E15" s="170"/>
    </row>
    <row r="16" spans="1:5">
      <c r="A16" s="166"/>
      <c r="B16" s="171"/>
      <c r="C16" s="172"/>
      <c r="D16" s="172"/>
      <c r="E16" s="173"/>
    </row>
    <row r="17" spans="1:5" ht="15" thickBot="1">
      <c r="A17" s="167"/>
      <c r="B17" s="174"/>
      <c r="C17" s="175"/>
      <c r="D17" s="175"/>
      <c r="E17" s="176"/>
    </row>
    <row r="18" spans="1:5">
      <c r="A18" s="165" t="s">
        <v>8</v>
      </c>
      <c r="B18" s="177"/>
      <c r="C18" s="178"/>
      <c r="D18" s="178"/>
      <c r="E18" s="179"/>
    </row>
    <row r="19" spans="1:5">
      <c r="A19" s="166"/>
      <c r="B19" s="180"/>
      <c r="C19" s="181"/>
      <c r="D19" s="181"/>
      <c r="E19" s="182"/>
    </row>
    <row r="20" spans="1:5">
      <c r="A20" s="166"/>
      <c r="B20" s="180"/>
      <c r="C20" s="181"/>
      <c r="D20" s="181"/>
      <c r="E20" s="182"/>
    </row>
    <row r="21" spans="1:5">
      <c r="A21" s="166"/>
      <c r="B21" s="180"/>
      <c r="C21" s="181"/>
      <c r="D21" s="181"/>
      <c r="E21" s="182"/>
    </row>
    <row r="22" spans="1:5" ht="15" thickBot="1">
      <c r="A22" s="167"/>
      <c r="B22" s="183"/>
      <c r="C22" s="184"/>
      <c r="D22" s="184"/>
      <c r="E22" s="185"/>
    </row>
    <row r="23" spans="1:5" ht="15" customHeight="1">
      <c r="A23" s="155" t="s">
        <v>9</v>
      </c>
      <c r="B23" s="198" t="s">
        <v>147</v>
      </c>
      <c r="C23" s="199"/>
      <c r="D23" s="178"/>
      <c r="E23" s="179"/>
    </row>
    <row r="24" spans="1:5">
      <c r="A24" s="156"/>
      <c r="B24" s="180"/>
      <c r="C24" s="181"/>
      <c r="D24" s="181"/>
      <c r="E24" s="182"/>
    </row>
    <row r="25" spans="1:5">
      <c r="A25" s="156"/>
      <c r="B25" s="200" t="s">
        <v>148</v>
      </c>
      <c r="C25" s="201"/>
      <c r="D25" s="202"/>
      <c r="E25" s="191"/>
    </row>
    <row r="26" spans="1:5">
      <c r="A26" s="156"/>
      <c r="B26" s="180"/>
      <c r="C26" s="181"/>
      <c r="D26" s="181"/>
      <c r="E26" s="182"/>
    </row>
    <row r="27" spans="1:5" ht="15.95" customHeight="1">
      <c r="A27" s="156"/>
      <c r="B27" s="180"/>
      <c r="C27" s="181"/>
      <c r="D27" s="181"/>
      <c r="E27" s="182"/>
    </row>
    <row r="28" spans="1:5" ht="15.95" customHeight="1">
      <c r="A28" s="156"/>
      <c r="B28" s="203"/>
      <c r="C28" s="204"/>
      <c r="D28" s="204"/>
      <c r="E28" s="205"/>
    </row>
    <row r="29" spans="1:5">
      <c r="A29" s="156"/>
      <c r="B29" s="180"/>
      <c r="C29" s="181"/>
      <c r="D29" s="181"/>
      <c r="E29" s="182"/>
    </row>
    <row r="30" spans="1:5" ht="15" thickBot="1">
      <c r="A30" s="197"/>
      <c r="B30" s="183"/>
      <c r="C30" s="184"/>
      <c r="D30" s="184"/>
      <c r="E30" s="185"/>
    </row>
    <row r="31" spans="1:5" ht="24" customHeight="1">
      <c r="A31" s="165" t="s">
        <v>10</v>
      </c>
      <c r="B31" s="186"/>
      <c r="C31" s="187"/>
      <c r="D31" s="187"/>
      <c r="E31" s="188"/>
    </row>
    <row r="32" spans="1:5">
      <c r="A32" s="166"/>
      <c r="B32" s="189"/>
      <c r="C32" s="190"/>
      <c r="D32" s="190"/>
      <c r="E32" s="191"/>
    </row>
    <row r="33" spans="1:5" ht="15.95" customHeight="1">
      <c r="A33" s="225" t="s">
        <v>11</v>
      </c>
      <c r="B33" s="226"/>
      <c r="C33" s="226"/>
      <c r="D33" s="226"/>
      <c r="E33" s="227"/>
    </row>
    <row r="34" spans="1:5" ht="16.5" thickBot="1">
      <c r="A34" s="228" t="s">
        <v>12</v>
      </c>
      <c r="B34" s="229"/>
      <c r="C34" s="63" t="s">
        <v>13</v>
      </c>
      <c r="D34" s="230" t="s">
        <v>14</v>
      </c>
      <c r="E34" s="231"/>
    </row>
    <row r="35" spans="1:5" ht="15">
      <c r="A35" s="206" t="s">
        <v>15</v>
      </c>
      <c r="B35" s="207"/>
      <c r="C35" s="58"/>
      <c r="D35" s="217"/>
      <c r="E35" s="218"/>
    </row>
    <row r="36" spans="1:5" ht="15">
      <c r="A36" s="213"/>
      <c r="B36" s="214"/>
      <c r="C36" s="64"/>
      <c r="D36" s="147"/>
      <c r="E36" s="148"/>
    </row>
    <row r="37" spans="1:5" ht="15">
      <c r="A37" s="213"/>
      <c r="B37" s="214"/>
      <c r="C37" s="64"/>
      <c r="D37" s="147"/>
      <c r="E37" s="148"/>
    </row>
    <row r="38" spans="1:5" ht="15">
      <c r="A38" s="213"/>
      <c r="B38" s="214"/>
      <c r="C38" s="58"/>
      <c r="D38" s="147"/>
      <c r="E38" s="148"/>
    </row>
    <row r="39" spans="1:5" ht="15">
      <c r="A39" s="213"/>
      <c r="B39" s="214"/>
      <c r="C39" s="64"/>
      <c r="D39" s="147"/>
      <c r="E39" s="148"/>
    </row>
    <row r="40" spans="1:5" ht="15.75" thickBot="1">
      <c r="A40" s="208"/>
      <c r="B40" s="209"/>
      <c r="C40" s="65"/>
      <c r="D40" s="149"/>
      <c r="E40" s="150"/>
    </row>
    <row r="41" spans="1:5" ht="14.1" customHeight="1">
      <c r="A41" s="206" t="s">
        <v>16</v>
      </c>
      <c r="B41" s="207"/>
      <c r="C41" s="58"/>
      <c r="D41" s="217"/>
      <c r="E41" s="218"/>
    </row>
    <row r="42" spans="1:5" ht="15">
      <c r="A42" s="213"/>
      <c r="B42" s="214"/>
      <c r="C42" s="64"/>
      <c r="D42" s="147"/>
      <c r="E42" s="148"/>
    </row>
    <row r="43" spans="1:5" ht="15.75" thickBot="1">
      <c r="A43" s="208"/>
      <c r="B43" s="209"/>
      <c r="C43" s="65"/>
      <c r="D43" s="149"/>
      <c r="E43" s="150"/>
    </row>
    <row r="44" spans="1:5" ht="15" customHeight="1">
      <c r="A44" s="206" t="s">
        <v>17</v>
      </c>
      <c r="B44" s="207"/>
      <c r="C44" s="61"/>
      <c r="D44" s="143"/>
      <c r="E44" s="144"/>
    </row>
    <row r="45" spans="1:5" ht="16.5" thickBot="1">
      <c r="A45" s="208"/>
      <c r="B45" s="209"/>
      <c r="C45" s="62"/>
      <c r="D45" s="145"/>
      <c r="E45" s="146"/>
    </row>
    <row r="46" spans="1:5" ht="15.95" customHeight="1" thickBot="1">
      <c r="A46" s="210" t="s">
        <v>18</v>
      </c>
      <c r="B46" s="211"/>
      <c r="C46" s="211"/>
      <c r="D46" s="211"/>
      <c r="E46" s="212"/>
    </row>
    <row r="47" spans="1:5" ht="15.95" customHeight="1" thickBot="1">
      <c r="A47" s="210" t="s">
        <v>19</v>
      </c>
      <c r="B47" s="211"/>
      <c r="C47" s="211"/>
      <c r="D47" s="211"/>
      <c r="E47" s="212"/>
    </row>
  </sheetData>
  <mergeCells count="52"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  <mergeCell ref="A15:A17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B30:E30"/>
    <mergeCell ref="A31:A32"/>
    <mergeCell ref="B31:E32"/>
    <mergeCell ref="A33:E33"/>
    <mergeCell ref="A34:B34"/>
    <mergeCell ref="D34:E34"/>
    <mergeCell ref="A23:A30"/>
    <mergeCell ref="B23:C23"/>
    <mergeCell ref="D23:E23"/>
    <mergeCell ref="B24:E24"/>
    <mergeCell ref="B25:C25"/>
    <mergeCell ref="D25:E25"/>
    <mergeCell ref="B26:E26"/>
    <mergeCell ref="B27:E27"/>
    <mergeCell ref="B28:E28"/>
    <mergeCell ref="B29:E29"/>
    <mergeCell ref="A44:B45"/>
    <mergeCell ref="A46:E46"/>
    <mergeCell ref="A47:E47"/>
    <mergeCell ref="A35:B40"/>
    <mergeCell ref="A41:B43"/>
    <mergeCell ref="D45:E45"/>
    <mergeCell ref="D44:E44"/>
    <mergeCell ref="D43:E43"/>
    <mergeCell ref="D42:E42"/>
    <mergeCell ref="D36:E36"/>
    <mergeCell ref="D35:E35"/>
    <mergeCell ref="D41:E41"/>
    <mergeCell ref="D40:E40"/>
    <mergeCell ref="D39:E39"/>
    <mergeCell ref="D38:E38"/>
    <mergeCell ref="D37:E37"/>
  </mergeCells>
  <conditionalFormatting sqref="B8">
    <cfRule type="cellIs" dxfId="31" priority="5" stopIfTrue="1" operator="between">
      <formula>19</formula>
      <formula>1</formula>
    </cfRule>
    <cfRule type="cellIs" dxfId="30" priority="6" stopIfTrue="1" operator="between">
      <formula>69</formula>
      <formula>40</formula>
    </cfRule>
    <cfRule type="cellIs" dxfId="29" priority="7" stopIfTrue="1" operator="between">
      <formula>39</formula>
      <formula>20</formula>
    </cfRule>
    <cfRule type="cellIs" dxfId="28" priority="8" stopIfTrue="1" operator="between">
      <formula>100</formula>
      <formula>70</formula>
    </cfRule>
  </conditionalFormatting>
  <conditionalFormatting sqref="E8">
    <cfRule type="cellIs" dxfId="27" priority="1" stopIfTrue="1" operator="between">
      <formula>19</formula>
      <formula>1</formula>
    </cfRule>
    <cfRule type="cellIs" dxfId="26" priority="2" stopIfTrue="1" operator="between">
      <formula>69</formula>
      <formula>40</formula>
    </cfRule>
    <cfRule type="cellIs" dxfId="25" priority="3" stopIfTrue="1" operator="between">
      <formula>39</formula>
      <formula>20</formula>
    </cfRule>
    <cfRule type="cellIs" dxfId="24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'5Reso'!A$2:A$12</xm:f>
          </x14:formula1>
          <xm:sqref>C9:E9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50" zoomScaleNormal="150" zoomScalePageLayoutView="125" workbookViewId="0">
      <selection activeCell="E8" sqref="E8"/>
    </sheetView>
  </sheetViews>
  <sheetFormatPr baseColWidth="10" defaultRowHeight="15.75"/>
  <cols>
    <col min="1" max="1" width="20.375" style="8" customWidth="1"/>
    <col min="2" max="2" width="9.625" style="8" bestFit="1" customWidth="1"/>
    <col min="3" max="3" width="17.125" style="8" bestFit="1" customWidth="1"/>
    <col min="4" max="4" width="14.875" style="8" customWidth="1"/>
    <col min="5" max="5" width="38" style="8" customWidth="1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6.5" thickBot="1"/>
    <row r="6" spans="1:5" ht="16.5" thickBot="1">
      <c r="A6" s="134" t="s">
        <v>3</v>
      </c>
      <c r="B6" s="135"/>
      <c r="C6" s="135"/>
      <c r="D6" s="135"/>
      <c r="E6" s="136"/>
    </row>
    <row r="7" spans="1:5" ht="33.75" customHeight="1" thickBot="1">
      <c r="A7" s="5" t="s">
        <v>24</v>
      </c>
      <c r="B7" s="133" t="str">
        <f>VLOOKUP($C$9,'9Comu '!A1:I17,8,FALSE)</f>
        <v xml:space="preserve">COMUNICACIÓN </v>
      </c>
      <c r="C7" s="133"/>
      <c r="D7" s="6" t="s">
        <v>25</v>
      </c>
      <c r="E7" s="43" t="str">
        <f>VLOOKUP($C$9,'9Comu '!A1:J17,7,FALSE)</f>
        <v xml:space="preserve">NUMÉRICO VARIACIONAL </v>
      </c>
    </row>
    <row r="8" spans="1:5" ht="21.75" thickBot="1">
      <c r="A8" s="3" t="s">
        <v>4</v>
      </c>
      <c r="B8" s="137"/>
      <c r="C8" s="137"/>
      <c r="D8" s="3" t="s">
        <v>5</v>
      </c>
      <c r="E8" s="71"/>
    </row>
    <row r="9" spans="1:5" ht="33" customHeight="1" thickBot="1">
      <c r="A9" s="98" t="s">
        <v>6</v>
      </c>
      <c r="B9" s="2" t="s">
        <v>20</v>
      </c>
      <c r="C9" s="138" t="s">
        <v>338</v>
      </c>
      <c r="D9" s="138"/>
      <c r="E9" s="139"/>
    </row>
    <row r="10" spans="1:5">
      <c r="A10" s="99"/>
      <c r="B10" s="140" t="s">
        <v>21</v>
      </c>
      <c r="C10" s="141"/>
      <c r="D10" s="141"/>
      <c r="E10" s="142"/>
    </row>
    <row r="11" spans="1:5" ht="25.5" customHeight="1">
      <c r="A11" s="99"/>
      <c r="B11" s="101" t="str">
        <f>VLOOKUP($C$9,'9Comu '!A1:L18,2,FALSE)</f>
        <v xml:space="preserve">Reconocer reglas de formación de términos en una sucesión, a partir del anterior (adición y producto). </v>
      </c>
      <c r="C11" s="132"/>
      <c r="D11" s="132"/>
      <c r="E11" s="103"/>
    </row>
    <row r="12" spans="1:5" ht="39.950000000000003" customHeight="1">
      <c r="A12" s="99"/>
      <c r="B12" s="101" t="str">
        <f>VLOOKUP($C$9,'9Comu '!A2:L19,3,FALSE)</f>
        <v xml:space="preserve">Usar expresiones algebraicas como forma de representar cambios numéricos (generalizaciones). </v>
      </c>
      <c r="C12" s="132"/>
      <c r="D12" s="132"/>
      <c r="E12" s="103"/>
    </row>
    <row r="13" spans="1:5" ht="15.75" customHeight="1">
      <c r="A13" s="99"/>
      <c r="B13" s="101" t="str">
        <f>VLOOKUP($C$9,'9Comu '!A3:L20,4,FALSE)</f>
        <v>Construir tablas a partir de expresiones algebraicas.</v>
      </c>
      <c r="C13" s="132"/>
      <c r="D13" s="132"/>
      <c r="E13" s="103"/>
    </row>
    <row r="14" spans="1:5" ht="15.75" customHeight="1">
      <c r="A14" s="99"/>
      <c r="B14" s="101" t="str">
        <f>VLOOKUP($C$9,'9Comu '!A4:L21,5,FALSE)</f>
        <v xml:space="preserve">Construir gráficas a partir de tablas, expresiones algebraicas o enunciados verbales. </v>
      </c>
      <c r="C14" s="132"/>
      <c r="D14" s="132"/>
      <c r="E14" s="103"/>
    </row>
    <row r="15" spans="1:5" ht="15.75" customHeight="1" thickBot="1">
      <c r="A15" s="99"/>
      <c r="B15" s="101" t="str">
        <f>VLOOKUP($C$9,'9Comu '!A4:L21,6,FALSE)</f>
        <v xml:space="preserve"> </v>
      </c>
      <c r="C15" s="132"/>
      <c r="D15" s="132"/>
      <c r="E15" s="103"/>
    </row>
    <row r="16" spans="1:5">
      <c r="A16" s="87" t="s">
        <v>7</v>
      </c>
      <c r="B16" s="120"/>
      <c r="C16" s="121"/>
      <c r="D16" s="121"/>
      <c r="E16" s="122"/>
    </row>
    <row r="17" spans="1:5">
      <c r="A17" s="88"/>
      <c r="B17" s="123"/>
      <c r="C17" s="124"/>
      <c r="D17" s="124"/>
      <c r="E17" s="125"/>
    </row>
    <row r="18" spans="1:5" ht="16.5" thickBot="1">
      <c r="A18" s="119"/>
      <c r="B18" s="126"/>
      <c r="C18" s="127"/>
      <c r="D18" s="127"/>
      <c r="E18" s="128"/>
    </row>
    <row r="19" spans="1:5">
      <c r="A19" s="87" t="s">
        <v>8</v>
      </c>
      <c r="B19" s="129"/>
      <c r="C19" s="130"/>
      <c r="D19" s="130"/>
      <c r="E19" s="131"/>
    </row>
    <row r="20" spans="1:5">
      <c r="A20" s="88"/>
      <c r="B20" s="104"/>
      <c r="C20" s="105"/>
      <c r="D20" s="105"/>
      <c r="E20" s="106"/>
    </row>
    <row r="21" spans="1:5">
      <c r="A21" s="88"/>
      <c r="B21" s="104"/>
      <c r="C21" s="105"/>
      <c r="D21" s="105"/>
      <c r="E21" s="106"/>
    </row>
    <row r="22" spans="1:5">
      <c r="A22" s="88"/>
      <c r="B22" s="104"/>
      <c r="C22" s="105"/>
      <c r="D22" s="105"/>
      <c r="E22" s="106"/>
    </row>
    <row r="23" spans="1:5" ht="16.5" thickBot="1">
      <c r="A23" s="119"/>
      <c r="B23" s="110"/>
      <c r="C23" s="111"/>
      <c r="D23" s="111"/>
      <c r="E23" s="112"/>
    </row>
    <row r="24" spans="1:5" ht="15" customHeight="1">
      <c r="A24" s="98" t="s">
        <v>9</v>
      </c>
      <c r="B24" s="242" t="s">
        <v>147</v>
      </c>
      <c r="C24" s="243"/>
      <c r="D24" s="130"/>
      <c r="E24" s="131"/>
    </row>
    <row r="25" spans="1:5">
      <c r="A25" s="99"/>
      <c r="B25" s="180"/>
      <c r="C25" s="181"/>
      <c r="D25" s="181"/>
      <c r="E25" s="182"/>
    </row>
    <row r="26" spans="1:5">
      <c r="A26" s="99"/>
      <c r="B26" s="244" t="s">
        <v>148</v>
      </c>
      <c r="C26" s="245"/>
      <c r="D26" s="246"/>
      <c r="E26" s="82"/>
    </row>
    <row r="27" spans="1:5">
      <c r="A27" s="99"/>
      <c r="B27" s="180"/>
      <c r="C27" s="181"/>
      <c r="D27" s="181"/>
      <c r="E27" s="182"/>
    </row>
    <row r="28" spans="1:5" ht="15.95" customHeight="1">
      <c r="A28" s="99"/>
      <c r="B28" s="180"/>
      <c r="C28" s="181"/>
      <c r="D28" s="181"/>
      <c r="E28" s="182"/>
    </row>
    <row r="29" spans="1:5" ht="15.95" customHeight="1">
      <c r="A29" s="99"/>
      <c r="B29" s="107"/>
      <c r="C29" s="108"/>
      <c r="D29" s="108"/>
      <c r="E29" s="109"/>
    </row>
    <row r="30" spans="1:5">
      <c r="A30" s="99"/>
      <c r="B30" s="104"/>
      <c r="C30" s="105"/>
      <c r="D30" s="105"/>
      <c r="E30" s="106"/>
    </row>
    <row r="31" spans="1:5" ht="16.5" thickBot="1">
      <c r="A31" s="100"/>
      <c r="B31" s="110"/>
      <c r="C31" s="111"/>
      <c r="D31" s="111"/>
      <c r="E31" s="112"/>
    </row>
    <row r="32" spans="1:5" ht="24" customHeight="1">
      <c r="A32" s="87" t="s">
        <v>10</v>
      </c>
      <c r="B32" s="186"/>
      <c r="C32" s="187"/>
      <c r="D32" s="187"/>
      <c r="E32" s="188"/>
    </row>
    <row r="33" spans="1:5">
      <c r="A33" s="88"/>
      <c r="B33" s="189"/>
      <c r="C33" s="190"/>
      <c r="D33" s="190"/>
      <c r="E33" s="191"/>
    </row>
    <row r="34" spans="1:5" ht="17.100000000000001" customHeight="1">
      <c r="A34" s="225" t="s">
        <v>11</v>
      </c>
      <c r="B34" s="226"/>
      <c r="C34" s="226"/>
      <c r="D34" s="226"/>
      <c r="E34" s="227"/>
    </row>
    <row r="35" spans="1:5" ht="16.5" thickBot="1">
      <c r="A35" s="228" t="s">
        <v>12</v>
      </c>
      <c r="B35" s="229"/>
      <c r="C35" s="63" t="s">
        <v>13</v>
      </c>
      <c r="D35" s="230" t="s">
        <v>14</v>
      </c>
      <c r="E35" s="231"/>
    </row>
    <row r="36" spans="1:5">
      <c r="A36" s="206" t="s">
        <v>15</v>
      </c>
      <c r="B36" s="207"/>
      <c r="C36" s="58"/>
      <c r="D36" s="217"/>
      <c r="E36" s="218"/>
    </row>
    <row r="37" spans="1:5">
      <c r="A37" s="213"/>
      <c r="B37" s="214"/>
      <c r="C37" s="64"/>
      <c r="D37" s="147"/>
      <c r="E37" s="148"/>
    </row>
    <row r="38" spans="1:5">
      <c r="A38" s="213"/>
      <c r="B38" s="214"/>
      <c r="C38" s="64"/>
      <c r="D38" s="147"/>
      <c r="E38" s="148"/>
    </row>
    <row r="39" spans="1:5">
      <c r="A39" s="213"/>
      <c r="B39" s="214"/>
      <c r="C39" s="58"/>
      <c r="D39" s="147"/>
      <c r="E39" s="148"/>
    </row>
    <row r="40" spans="1:5">
      <c r="A40" s="213"/>
      <c r="B40" s="214"/>
      <c r="C40" s="64"/>
      <c r="D40" s="147"/>
      <c r="E40" s="148"/>
    </row>
    <row r="41" spans="1:5" ht="16.5" thickBot="1">
      <c r="A41" s="208"/>
      <c r="B41" s="209"/>
      <c r="C41" s="65"/>
      <c r="D41" s="149"/>
      <c r="E41" s="150"/>
    </row>
    <row r="42" spans="1:5">
      <c r="A42" s="206" t="s">
        <v>16</v>
      </c>
      <c r="B42" s="207"/>
      <c r="C42" s="58"/>
      <c r="D42" s="217"/>
      <c r="E42" s="218"/>
    </row>
    <row r="43" spans="1:5">
      <c r="A43" s="213"/>
      <c r="B43" s="214"/>
      <c r="C43" s="64"/>
      <c r="D43" s="147"/>
      <c r="E43" s="148"/>
    </row>
    <row r="44" spans="1:5" ht="16.5" thickBot="1">
      <c r="A44" s="208"/>
      <c r="B44" s="209"/>
      <c r="C44" s="65"/>
      <c r="D44" s="149"/>
      <c r="E44" s="150"/>
    </row>
    <row r="45" spans="1:5">
      <c r="A45" s="206" t="s">
        <v>17</v>
      </c>
      <c r="B45" s="207"/>
      <c r="C45" s="58"/>
      <c r="D45" s="217"/>
      <c r="E45" s="218"/>
    </row>
    <row r="46" spans="1:5" ht="16.5" thickBot="1">
      <c r="A46" s="208"/>
      <c r="B46" s="209"/>
      <c r="C46" s="62"/>
      <c r="D46" s="149"/>
      <c r="E46" s="150"/>
    </row>
    <row r="47" spans="1:5" ht="17.100000000000001" customHeight="1" thickBot="1">
      <c r="A47" s="210" t="s">
        <v>18</v>
      </c>
      <c r="B47" s="211"/>
      <c r="C47" s="211"/>
      <c r="D47" s="211"/>
      <c r="E47" s="212"/>
    </row>
    <row r="48" spans="1:5" ht="17.100000000000001" customHeight="1" thickBot="1">
      <c r="A48" s="210" t="s">
        <v>19</v>
      </c>
      <c r="B48" s="211"/>
      <c r="C48" s="211"/>
      <c r="D48" s="211"/>
      <c r="E48" s="212"/>
    </row>
  </sheetData>
  <mergeCells count="53">
    <mergeCell ref="A45:B46"/>
    <mergeCell ref="A47:E47"/>
    <mergeCell ref="A48:E48"/>
    <mergeCell ref="B14:E14"/>
    <mergeCell ref="A36:B41"/>
    <mergeCell ref="A42:B44"/>
    <mergeCell ref="B31:E31"/>
    <mergeCell ref="A32:A33"/>
    <mergeCell ref="B32:E33"/>
    <mergeCell ref="A34:E34"/>
    <mergeCell ref="A35:B35"/>
    <mergeCell ref="D35:E35"/>
    <mergeCell ref="A24:A31"/>
    <mergeCell ref="B24:C24"/>
    <mergeCell ref="D24:E24"/>
    <mergeCell ref="B25:E25"/>
    <mergeCell ref="B26:C26"/>
    <mergeCell ref="D26:E26"/>
    <mergeCell ref="B27:E27"/>
    <mergeCell ref="B28:E28"/>
    <mergeCell ref="B29:E29"/>
    <mergeCell ref="B30:E30"/>
    <mergeCell ref="A16:A18"/>
    <mergeCell ref="B16:E16"/>
    <mergeCell ref="B17:E17"/>
    <mergeCell ref="B18:E18"/>
    <mergeCell ref="A19:A23"/>
    <mergeCell ref="B19:E19"/>
    <mergeCell ref="B20:E20"/>
    <mergeCell ref="B21:E21"/>
    <mergeCell ref="B22:E22"/>
    <mergeCell ref="B23:E23"/>
    <mergeCell ref="A6:E6"/>
    <mergeCell ref="B7:C7"/>
    <mergeCell ref="B8:C8"/>
    <mergeCell ref="A9:A15"/>
    <mergeCell ref="C9:E9"/>
    <mergeCell ref="B10:E10"/>
    <mergeCell ref="B11:E11"/>
    <mergeCell ref="B12:E12"/>
    <mergeCell ref="B13:E13"/>
    <mergeCell ref="B15:E15"/>
    <mergeCell ref="D46:E46"/>
    <mergeCell ref="D45:E45"/>
    <mergeCell ref="D44:E44"/>
    <mergeCell ref="D43:E43"/>
    <mergeCell ref="D42:E42"/>
    <mergeCell ref="D36:E36"/>
    <mergeCell ref="D41:E41"/>
    <mergeCell ref="D40:E40"/>
    <mergeCell ref="D39:E39"/>
    <mergeCell ref="D38:E38"/>
    <mergeCell ref="D37:E37"/>
  </mergeCells>
  <conditionalFormatting sqref="B8">
    <cfRule type="cellIs" dxfId="23" priority="5" stopIfTrue="1" operator="between">
      <formula>19</formula>
      <formula>1</formula>
    </cfRule>
    <cfRule type="cellIs" dxfId="22" priority="6" stopIfTrue="1" operator="between">
      <formula>69</formula>
      <formula>40</formula>
    </cfRule>
    <cfRule type="cellIs" dxfId="21" priority="7" stopIfTrue="1" operator="between">
      <formula>39</formula>
      <formula>20</formula>
    </cfRule>
    <cfRule type="cellIs" dxfId="20" priority="8" stopIfTrue="1" operator="between">
      <formula>100</formula>
      <formula>70</formula>
    </cfRule>
  </conditionalFormatting>
  <conditionalFormatting sqref="E8">
    <cfRule type="cellIs" dxfId="19" priority="1" stopIfTrue="1" operator="between">
      <formula>19</formula>
      <formula>1</formula>
    </cfRule>
    <cfRule type="cellIs" dxfId="18" priority="2" stopIfTrue="1" operator="between">
      <formula>69</formula>
      <formula>40</formula>
    </cfRule>
    <cfRule type="cellIs" dxfId="17" priority="3" stopIfTrue="1" operator="between">
      <formula>39</formula>
      <formula>20</formula>
    </cfRule>
    <cfRule type="cellIs" dxfId="16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'9Comu '!A$2:A$15</xm:f>
          </x14:formula1>
          <xm:sqref>C9:E9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25" zoomScaleNormal="125" zoomScalePageLayoutView="125" workbookViewId="0">
      <selection activeCell="E8" sqref="E8"/>
    </sheetView>
  </sheetViews>
  <sheetFormatPr baseColWidth="10" defaultColWidth="10.875" defaultRowHeight="14.25"/>
  <cols>
    <col min="1" max="1" width="20.375" style="29" customWidth="1"/>
    <col min="2" max="2" width="14" style="29" customWidth="1"/>
    <col min="3" max="3" width="17.125" style="29" bestFit="1" customWidth="1"/>
    <col min="4" max="4" width="18.375" style="29" customWidth="1"/>
    <col min="5" max="5" width="38.625" style="29" customWidth="1"/>
    <col min="6" max="16384" width="10.875" style="2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5" thickBot="1"/>
    <row r="6" spans="1:5" ht="15.75" thickBot="1">
      <c r="A6" s="151" t="s">
        <v>3</v>
      </c>
      <c r="B6" s="152"/>
      <c r="C6" s="152"/>
      <c r="D6" s="152"/>
      <c r="E6" s="153"/>
    </row>
    <row r="7" spans="1:5" ht="33.75" customHeight="1" thickBot="1">
      <c r="A7" s="24" t="s">
        <v>24</v>
      </c>
      <c r="B7" s="154" t="str">
        <f>VLOOKUP('9Razon'!A2:A17,'9Razon'!$A$2:$K$20,9,FALSE)</f>
        <v xml:space="preserve">RAZONAMIENTO </v>
      </c>
      <c r="C7" s="154"/>
      <c r="D7" s="25" t="s">
        <v>25</v>
      </c>
      <c r="E7" s="44" t="str">
        <f>VLOOKUP($C$9,'9Razon'!A1:K18,10,FALSE)</f>
        <v>ALEATORIO</v>
      </c>
    </row>
    <row r="8" spans="1:5" ht="29.1" customHeight="1" thickBot="1">
      <c r="A8" s="27" t="s">
        <v>4</v>
      </c>
      <c r="B8" s="137"/>
      <c r="C8" s="137"/>
      <c r="D8" s="27" t="s">
        <v>5</v>
      </c>
      <c r="E8" s="71"/>
    </row>
    <row r="9" spans="1:5" ht="56.25" customHeight="1" thickBot="1">
      <c r="A9" s="155" t="s">
        <v>6</v>
      </c>
      <c r="B9" s="28" t="s">
        <v>20</v>
      </c>
      <c r="C9" s="157" t="s">
        <v>357</v>
      </c>
      <c r="D9" s="157"/>
      <c r="E9" s="158"/>
    </row>
    <row r="10" spans="1:5" ht="19.5" customHeight="1">
      <c r="A10" s="156"/>
      <c r="B10" s="159" t="s">
        <v>21</v>
      </c>
      <c r="C10" s="160"/>
      <c r="D10" s="160"/>
      <c r="E10" s="161"/>
    </row>
    <row r="11" spans="1:5" ht="41.25" customHeight="1">
      <c r="A11" s="156"/>
      <c r="B11" s="162" t="str">
        <f>VLOOKUP($C$9,'9Razon'!$A$1:$K$18,2,FALSE)</f>
        <v xml:space="preserve">Proponer y justificar conclusiones, conocidas la media aritmética, la moda o la mediana de un conjunto de datos. </v>
      </c>
      <c r="C11" s="163"/>
      <c r="D11" s="163"/>
      <c r="E11" s="164"/>
    </row>
    <row r="12" spans="1:5" ht="39.950000000000003" customHeight="1">
      <c r="A12" s="156"/>
      <c r="B12" s="162" t="str">
        <f>VLOOKUP($C$9,'9Razon'!$A$1:$K$18,3,FALSE)</f>
        <v xml:space="preserve">Interpretar el significado de las medidas de tendencia central de acuerdo al contexto. </v>
      </c>
      <c r="C12" s="163"/>
      <c r="D12" s="163"/>
      <c r="E12" s="164"/>
    </row>
    <row r="13" spans="1:5" ht="39.75" customHeight="1">
      <c r="A13" s="156"/>
      <c r="B13" s="162" t="str">
        <f>VLOOKUP($C$9,'9Razon'!$A$1:$K$18,4,FALSE)</f>
        <v xml:space="preserve">Reconocer relaciones y tendencias, conocidas la media aritmética, la moda o la mediana de un conjunto de datos. </v>
      </c>
      <c r="C13" s="163"/>
      <c r="D13" s="163"/>
      <c r="E13" s="164"/>
    </row>
    <row r="14" spans="1:5" ht="39.75" customHeight="1">
      <c r="A14" s="156"/>
      <c r="B14" s="162" t="str">
        <f>VLOOKUP($C$9,'9Razon'!$A$1:$K$18,5,FALSE)</f>
        <v xml:space="preserve"> </v>
      </c>
      <c r="C14" s="163"/>
      <c r="D14" s="163"/>
      <c r="E14" s="164"/>
    </row>
    <row r="15" spans="1:5" ht="39.75" customHeight="1">
      <c r="A15" s="156"/>
      <c r="B15" s="162" t="str">
        <f>VLOOKUP($C$9,'9Razon'!$A$1:$K$18,6,FALSE)</f>
        <v xml:space="preserve"> </v>
      </c>
      <c r="C15" s="163"/>
      <c r="D15" s="163"/>
      <c r="E15" s="164"/>
    </row>
    <row r="16" spans="1:5" ht="44.25" customHeight="1">
      <c r="A16" s="156"/>
      <c r="B16" s="162" t="str">
        <f>VLOOKUP($C$9,'9Razon'!$A$1:$K$18,7,FALSE)</f>
        <v xml:space="preserve"> </v>
      </c>
      <c r="C16" s="163"/>
      <c r="D16" s="163"/>
      <c r="E16" s="164"/>
    </row>
    <row r="17" spans="1:5" ht="44.25" customHeight="1" thickBot="1">
      <c r="A17" s="197"/>
      <c r="B17" s="162" t="str">
        <f>VLOOKUP($C$9,'9Razon'!$A$1:$K$18,8,FALSE)</f>
        <v xml:space="preserve"> </v>
      </c>
      <c r="C17" s="163"/>
      <c r="D17" s="163"/>
      <c r="E17" s="164"/>
    </row>
    <row r="18" spans="1:5">
      <c r="A18" s="165" t="s">
        <v>7</v>
      </c>
      <c r="B18" s="168"/>
      <c r="C18" s="169"/>
      <c r="D18" s="169"/>
      <c r="E18" s="170"/>
    </row>
    <row r="19" spans="1:5">
      <c r="A19" s="166"/>
      <c r="B19" s="171"/>
      <c r="C19" s="172"/>
      <c r="D19" s="172"/>
      <c r="E19" s="173"/>
    </row>
    <row r="20" spans="1:5" ht="15" thickBot="1">
      <c r="A20" s="167"/>
      <c r="B20" s="174"/>
      <c r="C20" s="175"/>
      <c r="D20" s="175"/>
      <c r="E20" s="176"/>
    </row>
    <row r="21" spans="1:5">
      <c r="A21" s="165" t="s">
        <v>8</v>
      </c>
      <c r="B21" s="177"/>
      <c r="C21" s="178"/>
      <c r="D21" s="178"/>
      <c r="E21" s="179"/>
    </row>
    <row r="22" spans="1:5">
      <c r="A22" s="166"/>
      <c r="B22" s="180"/>
      <c r="C22" s="181"/>
      <c r="D22" s="181"/>
      <c r="E22" s="182"/>
    </row>
    <row r="23" spans="1:5">
      <c r="A23" s="166"/>
      <c r="B23" s="180"/>
      <c r="C23" s="181"/>
      <c r="D23" s="181"/>
      <c r="E23" s="182"/>
    </row>
    <row r="24" spans="1:5">
      <c r="A24" s="166"/>
      <c r="B24" s="180"/>
      <c r="C24" s="181"/>
      <c r="D24" s="181"/>
      <c r="E24" s="182"/>
    </row>
    <row r="25" spans="1:5" ht="15" thickBot="1">
      <c r="A25" s="167"/>
      <c r="B25" s="183"/>
      <c r="C25" s="184"/>
      <c r="D25" s="184"/>
      <c r="E25" s="185"/>
    </row>
    <row r="26" spans="1:5" ht="15" customHeight="1">
      <c r="A26" s="155" t="s">
        <v>9</v>
      </c>
      <c r="B26" s="198" t="s">
        <v>147</v>
      </c>
      <c r="C26" s="199"/>
      <c r="D26" s="178"/>
      <c r="E26" s="179"/>
    </row>
    <row r="27" spans="1:5">
      <c r="A27" s="156"/>
      <c r="B27" s="180"/>
      <c r="C27" s="181"/>
      <c r="D27" s="181"/>
      <c r="E27" s="182"/>
    </row>
    <row r="28" spans="1:5">
      <c r="A28" s="156"/>
      <c r="B28" s="200" t="s">
        <v>148</v>
      </c>
      <c r="C28" s="201"/>
      <c r="D28" s="202"/>
      <c r="E28" s="191"/>
    </row>
    <row r="29" spans="1:5">
      <c r="A29" s="156"/>
      <c r="B29" s="180"/>
      <c r="C29" s="181"/>
      <c r="D29" s="181"/>
      <c r="E29" s="182"/>
    </row>
    <row r="30" spans="1:5" ht="15.95" customHeight="1">
      <c r="A30" s="156"/>
      <c r="B30" s="180"/>
      <c r="C30" s="181"/>
      <c r="D30" s="181"/>
      <c r="E30" s="182"/>
    </row>
    <row r="31" spans="1:5" ht="15.95" customHeight="1">
      <c r="A31" s="156"/>
      <c r="B31" s="203"/>
      <c r="C31" s="204"/>
      <c r="D31" s="204"/>
      <c r="E31" s="205"/>
    </row>
    <row r="32" spans="1:5">
      <c r="A32" s="156"/>
      <c r="B32" s="180"/>
      <c r="C32" s="181"/>
      <c r="D32" s="181"/>
      <c r="E32" s="182"/>
    </row>
    <row r="33" spans="1:5" ht="15" thickBot="1">
      <c r="A33" s="197"/>
      <c r="B33" s="183"/>
      <c r="C33" s="184"/>
      <c r="D33" s="184"/>
      <c r="E33" s="185"/>
    </row>
    <row r="34" spans="1:5" ht="24" customHeight="1">
      <c r="A34" s="165" t="s">
        <v>10</v>
      </c>
      <c r="B34" s="186"/>
      <c r="C34" s="187"/>
      <c r="D34" s="187"/>
      <c r="E34" s="188"/>
    </row>
    <row r="35" spans="1:5">
      <c r="A35" s="166"/>
      <c r="B35" s="189"/>
      <c r="C35" s="190"/>
      <c r="D35" s="190"/>
      <c r="E35" s="191"/>
    </row>
    <row r="36" spans="1:5" ht="15.75">
      <c r="A36" s="225" t="s">
        <v>11</v>
      </c>
      <c r="B36" s="226"/>
      <c r="C36" s="226"/>
      <c r="D36" s="226"/>
      <c r="E36" s="227"/>
    </row>
    <row r="37" spans="1:5" ht="16.5" thickBot="1">
      <c r="A37" s="228" t="s">
        <v>12</v>
      </c>
      <c r="B37" s="229"/>
      <c r="C37" s="63" t="s">
        <v>13</v>
      </c>
      <c r="D37" s="230" t="s">
        <v>14</v>
      </c>
      <c r="E37" s="231"/>
    </row>
    <row r="38" spans="1:5" ht="15">
      <c r="A38" s="206" t="s">
        <v>15</v>
      </c>
      <c r="B38" s="207"/>
      <c r="C38" s="58"/>
      <c r="D38" s="217"/>
      <c r="E38" s="218"/>
    </row>
    <row r="39" spans="1:5" ht="15">
      <c r="A39" s="213"/>
      <c r="B39" s="214"/>
      <c r="C39" s="64"/>
      <c r="D39" s="147"/>
      <c r="E39" s="148"/>
    </row>
    <row r="40" spans="1:5" ht="15">
      <c r="A40" s="213"/>
      <c r="B40" s="214"/>
      <c r="C40" s="64"/>
      <c r="D40" s="147"/>
      <c r="E40" s="148"/>
    </row>
    <row r="41" spans="1:5" ht="15">
      <c r="A41" s="213"/>
      <c r="B41" s="214"/>
      <c r="C41" s="58"/>
      <c r="D41" s="147"/>
      <c r="E41" s="148"/>
    </row>
    <row r="42" spans="1:5" ht="15">
      <c r="A42" s="213"/>
      <c r="B42" s="214"/>
      <c r="C42" s="64"/>
      <c r="D42" s="147"/>
      <c r="E42" s="148"/>
    </row>
    <row r="43" spans="1:5" ht="15.75" thickBot="1">
      <c r="A43" s="208"/>
      <c r="B43" s="209"/>
      <c r="C43" s="65"/>
      <c r="D43" s="149"/>
      <c r="E43" s="150"/>
    </row>
    <row r="44" spans="1:5" ht="15">
      <c r="A44" s="206" t="s">
        <v>16</v>
      </c>
      <c r="B44" s="207"/>
      <c r="C44" s="58"/>
      <c r="D44" s="217"/>
      <c r="E44" s="218"/>
    </row>
    <row r="45" spans="1:5" ht="15">
      <c r="A45" s="213"/>
      <c r="B45" s="214"/>
      <c r="C45" s="64"/>
      <c r="D45" s="147"/>
      <c r="E45" s="148"/>
    </row>
    <row r="46" spans="1:5" ht="15.75" thickBot="1">
      <c r="A46" s="208"/>
      <c r="B46" s="209"/>
      <c r="C46" s="65"/>
      <c r="D46" s="149"/>
      <c r="E46" s="150"/>
    </row>
    <row r="47" spans="1:5" ht="15.75">
      <c r="A47" s="206" t="s">
        <v>17</v>
      </c>
      <c r="B47" s="207"/>
      <c r="C47" s="61"/>
      <c r="D47" s="143"/>
      <c r="E47" s="144"/>
    </row>
    <row r="48" spans="1:5" ht="16.5" thickBot="1">
      <c r="A48" s="208"/>
      <c r="B48" s="209"/>
      <c r="C48" s="62"/>
      <c r="D48" s="145"/>
      <c r="E48" s="146"/>
    </row>
    <row r="49" spans="1:5" ht="15.75" thickBot="1">
      <c r="A49" s="210" t="s">
        <v>18</v>
      </c>
      <c r="B49" s="211"/>
      <c r="C49" s="211"/>
      <c r="D49" s="211"/>
      <c r="E49" s="212"/>
    </row>
    <row r="50" spans="1:5" ht="15.95" customHeight="1" thickBot="1">
      <c r="A50" s="210" t="s">
        <v>19</v>
      </c>
      <c r="B50" s="211"/>
      <c r="C50" s="211"/>
      <c r="D50" s="211"/>
      <c r="E50" s="212"/>
    </row>
  </sheetData>
  <mergeCells count="55">
    <mergeCell ref="B17:E17"/>
    <mergeCell ref="A9:A17"/>
    <mergeCell ref="A47:B48"/>
    <mergeCell ref="B33:E33"/>
    <mergeCell ref="A34:A35"/>
    <mergeCell ref="B34:E35"/>
    <mergeCell ref="A36:E36"/>
    <mergeCell ref="A37:B37"/>
    <mergeCell ref="D37:E37"/>
    <mergeCell ref="A26:A33"/>
    <mergeCell ref="B26:C26"/>
    <mergeCell ref="D26:E26"/>
    <mergeCell ref="B27:E27"/>
    <mergeCell ref="B32:E32"/>
    <mergeCell ref="A18:A20"/>
    <mergeCell ref="A49:E49"/>
    <mergeCell ref="A50:E50"/>
    <mergeCell ref="A38:B43"/>
    <mergeCell ref="A44:B46"/>
    <mergeCell ref="D48:E48"/>
    <mergeCell ref="D47:E47"/>
    <mergeCell ref="D46:E46"/>
    <mergeCell ref="D45:E45"/>
    <mergeCell ref="D44:E44"/>
    <mergeCell ref="D43:E43"/>
    <mergeCell ref="B18:E18"/>
    <mergeCell ref="B19:E19"/>
    <mergeCell ref="B20:E20"/>
    <mergeCell ref="A21:A25"/>
    <mergeCell ref="B21:E21"/>
    <mergeCell ref="B22:E22"/>
    <mergeCell ref="B23:E23"/>
    <mergeCell ref="B24:E24"/>
    <mergeCell ref="B25:E25"/>
    <mergeCell ref="B28:C28"/>
    <mergeCell ref="D28:E28"/>
    <mergeCell ref="B29:E29"/>
    <mergeCell ref="B30:E30"/>
    <mergeCell ref="B31:E31"/>
    <mergeCell ref="B11:E11"/>
    <mergeCell ref="B12:E12"/>
    <mergeCell ref="B13:E13"/>
    <mergeCell ref="B16:E16"/>
    <mergeCell ref="A6:E6"/>
    <mergeCell ref="B7:C7"/>
    <mergeCell ref="B8:C8"/>
    <mergeCell ref="C9:E9"/>
    <mergeCell ref="B10:E10"/>
    <mergeCell ref="B14:E14"/>
    <mergeCell ref="B15:E15"/>
    <mergeCell ref="D42:E42"/>
    <mergeCell ref="D41:E41"/>
    <mergeCell ref="D40:E40"/>
    <mergeCell ref="D39:E39"/>
    <mergeCell ref="D38:E38"/>
  </mergeCells>
  <conditionalFormatting sqref="B8">
    <cfRule type="cellIs" dxfId="15" priority="5" stopIfTrue="1" operator="between">
      <formula>19</formula>
      <formula>1</formula>
    </cfRule>
    <cfRule type="cellIs" dxfId="14" priority="6" stopIfTrue="1" operator="between">
      <formula>69</formula>
      <formula>40</formula>
    </cfRule>
    <cfRule type="cellIs" dxfId="13" priority="7" stopIfTrue="1" operator="between">
      <formula>39</formula>
      <formula>20</formula>
    </cfRule>
    <cfRule type="cellIs" dxfId="12" priority="8" stopIfTrue="1" operator="between">
      <formula>100</formula>
      <formula>70</formula>
    </cfRule>
  </conditionalFormatting>
  <conditionalFormatting sqref="E8">
    <cfRule type="cellIs" dxfId="11" priority="1" stopIfTrue="1" operator="between">
      <formula>19</formula>
      <formula>1</formula>
    </cfRule>
    <cfRule type="cellIs" dxfId="10" priority="2" stopIfTrue="1" operator="between">
      <formula>69</formula>
      <formula>40</formula>
    </cfRule>
    <cfRule type="cellIs" dxfId="9" priority="3" stopIfTrue="1" operator="between">
      <formula>39</formula>
      <formula>20</formula>
    </cfRule>
    <cfRule type="cellIs" dxfId="8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'9Razon'!A$2:A$17</xm:f>
          </x14:formula1>
          <xm:sqref>C9:E9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170" zoomScaleNormal="170" zoomScalePageLayoutView="200" workbookViewId="0">
      <selection activeCell="E8" sqref="E8"/>
    </sheetView>
  </sheetViews>
  <sheetFormatPr baseColWidth="10" defaultColWidth="10.875" defaultRowHeight="12"/>
  <cols>
    <col min="1" max="2" width="14" style="66" customWidth="1"/>
    <col min="3" max="3" width="16" style="66" customWidth="1"/>
    <col min="4" max="4" width="14.875" style="66" customWidth="1"/>
    <col min="5" max="5" width="28.125" style="66" customWidth="1"/>
    <col min="6" max="16384" width="10.875" style="39"/>
  </cols>
  <sheetData>
    <row r="1" spans="1:5">
      <c r="A1" s="51" t="s">
        <v>0</v>
      </c>
      <c r="B1" s="52"/>
      <c r="C1" s="53" t="s">
        <v>1</v>
      </c>
      <c r="D1" s="53"/>
    </row>
    <row r="2" spans="1:5">
      <c r="A2" s="54" t="s">
        <v>2</v>
      </c>
      <c r="B2" s="55"/>
      <c r="C2" s="56"/>
      <c r="D2" s="56"/>
    </row>
    <row r="5" spans="1:5" ht="12.75" thickBot="1"/>
    <row r="6" spans="1:5" ht="12.75" thickBot="1">
      <c r="A6" s="134" t="s">
        <v>3</v>
      </c>
      <c r="B6" s="135"/>
      <c r="C6" s="135"/>
      <c r="D6" s="135"/>
      <c r="E6" s="136"/>
    </row>
    <row r="7" spans="1:5" ht="12.75" thickBot="1">
      <c r="A7" s="5" t="s">
        <v>24</v>
      </c>
      <c r="B7" s="133" t="str">
        <f>VLOOKUP($C$9,'9Reso'!A1:H18,8,FALSE)</f>
        <v xml:space="preserve">RESOLUCIÓN </v>
      </c>
      <c r="C7" s="133"/>
      <c r="D7" s="6" t="s">
        <v>25</v>
      </c>
      <c r="E7" s="43" t="str">
        <f>VLOOKUP($C$9,'9Reso'!$A$1:$I$27,7,FALSE)</f>
        <v xml:space="preserve">NUMÉRICO VARIACIONAL </v>
      </c>
    </row>
    <row r="8" spans="1:5" ht="21.75" thickBot="1">
      <c r="A8" s="3" t="s">
        <v>4</v>
      </c>
      <c r="B8" s="137" t="s">
        <v>23</v>
      </c>
      <c r="C8" s="137"/>
      <c r="D8" s="3" t="s">
        <v>5</v>
      </c>
      <c r="E8" s="71" t="s">
        <v>23</v>
      </c>
    </row>
    <row r="9" spans="1:5" ht="29.1" customHeight="1" thickBot="1">
      <c r="A9" s="247" t="s">
        <v>6</v>
      </c>
      <c r="B9" s="2" t="s">
        <v>20</v>
      </c>
      <c r="C9" s="138" t="s">
        <v>435</v>
      </c>
      <c r="D9" s="138"/>
      <c r="E9" s="139"/>
    </row>
    <row r="10" spans="1:5">
      <c r="A10" s="248"/>
      <c r="B10" s="140" t="s">
        <v>21</v>
      </c>
      <c r="C10" s="141"/>
      <c r="D10" s="141"/>
      <c r="E10" s="142"/>
    </row>
    <row r="11" spans="1:5" ht="39.75" customHeight="1">
      <c r="A11" s="248"/>
      <c r="B11" s="101" t="str">
        <f>VLOOKUP($C$9,'9Reso'!$A$1:$I$14,2,FALSE)</f>
        <v xml:space="preserve">Plantear y resolver problemas en otras áreas, relativos a situaciones de variación con funciones lineales o afines. </v>
      </c>
      <c r="C11" s="132"/>
      <c r="D11" s="132"/>
      <c r="E11" s="103"/>
    </row>
    <row r="12" spans="1:5" ht="39.950000000000003" customHeight="1">
      <c r="A12" s="248"/>
      <c r="B12" s="101" t="str">
        <f>VLOOKUP($C$9,'9Reso'!$A$1:$I$14,3,FALSE)</f>
        <v xml:space="preserve">Identificar en una situación de variación: variables (discretas o continuas), su universo numérico y el significado de cada una de ellas. </v>
      </c>
      <c r="C12" s="132"/>
      <c r="D12" s="132"/>
      <c r="E12" s="103"/>
    </row>
    <row r="13" spans="1:5" ht="39.75" customHeight="1">
      <c r="A13" s="248"/>
      <c r="B13" s="101" t="str">
        <f>VLOOKUP($C$9,'9Reso'!$A$1:$I$14,4,FALSE)</f>
        <v xml:space="preserve">Plantear y resolver problemas en otras áreas, relativos a situaciones de variación con funciones polinómicas (de grado mayor que 1) y exponenciales. </v>
      </c>
      <c r="C13" s="132"/>
      <c r="D13" s="132"/>
      <c r="E13" s="103"/>
    </row>
    <row r="14" spans="1:5" ht="44.25" customHeight="1">
      <c r="A14" s="248"/>
      <c r="B14" s="101" t="str">
        <f>VLOOKUP($C$9,'9Reso'!$A$1:$I$14,5,FALSE)</f>
        <v xml:space="preserve">Resolver problemas que requieran para su solución ecuaciones lineales y sistemas de ecuaciones lineales. </v>
      </c>
      <c r="C14" s="132"/>
      <c r="D14" s="132"/>
      <c r="E14" s="103"/>
    </row>
    <row r="15" spans="1:5" ht="56.25" customHeight="1" thickBot="1">
      <c r="A15" s="40"/>
      <c r="B15" s="101" t="str">
        <f>VLOOKUP($C$9,'9Reso'!$A$1:$I$14,6,FALSE)</f>
        <v xml:space="preserve">Dar significado, en un contexto, a la solución de una ecuación o un sistema de ecuaciones. </v>
      </c>
      <c r="C15" s="132"/>
      <c r="D15" s="132"/>
      <c r="E15" s="103"/>
    </row>
    <row r="16" spans="1:5">
      <c r="A16" s="87" t="s">
        <v>7</v>
      </c>
      <c r="B16" s="120"/>
      <c r="C16" s="121"/>
      <c r="D16" s="121"/>
      <c r="E16" s="122"/>
    </row>
    <row r="17" spans="1:5">
      <c r="A17" s="88"/>
      <c r="B17" s="123"/>
      <c r="C17" s="124"/>
      <c r="D17" s="124"/>
      <c r="E17" s="125"/>
    </row>
    <row r="18" spans="1:5" ht="12.75" thickBot="1">
      <c r="A18" s="119"/>
      <c r="B18" s="126"/>
      <c r="C18" s="127"/>
      <c r="D18" s="127"/>
      <c r="E18" s="128"/>
    </row>
    <row r="19" spans="1:5">
      <c r="A19" s="87" t="s">
        <v>8</v>
      </c>
      <c r="B19" s="129"/>
      <c r="C19" s="130"/>
      <c r="D19" s="130"/>
      <c r="E19" s="131"/>
    </row>
    <row r="20" spans="1:5">
      <c r="A20" s="88"/>
      <c r="B20" s="104"/>
      <c r="C20" s="105"/>
      <c r="D20" s="105"/>
      <c r="E20" s="106"/>
    </row>
    <row r="21" spans="1:5">
      <c r="A21" s="88"/>
      <c r="B21" s="104"/>
      <c r="C21" s="105"/>
      <c r="D21" s="105"/>
      <c r="E21" s="106"/>
    </row>
    <row r="22" spans="1:5">
      <c r="A22" s="88"/>
      <c r="B22" s="104"/>
      <c r="C22" s="105"/>
      <c r="D22" s="105"/>
      <c r="E22" s="106"/>
    </row>
    <row r="23" spans="1:5" ht="12.75" thickBot="1">
      <c r="A23" s="119"/>
      <c r="B23" s="110"/>
      <c r="C23" s="111"/>
      <c r="D23" s="111"/>
      <c r="E23" s="112"/>
    </row>
    <row r="24" spans="1:5" ht="15" customHeight="1">
      <c r="A24" s="247" t="s">
        <v>9</v>
      </c>
      <c r="B24" s="113" t="s">
        <v>147</v>
      </c>
      <c r="C24" s="114"/>
      <c r="D24" s="130"/>
      <c r="E24" s="131"/>
    </row>
    <row r="25" spans="1:5">
      <c r="A25" s="248"/>
      <c r="B25" s="104"/>
      <c r="C25" s="105"/>
      <c r="D25" s="105"/>
      <c r="E25" s="106"/>
    </row>
    <row r="26" spans="1:5">
      <c r="A26" s="248"/>
      <c r="B26" s="117" t="s">
        <v>148</v>
      </c>
      <c r="C26" s="118"/>
      <c r="D26" s="246"/>
      <c r="E26" s="82"/>
    </row>
    <row r="27" spans="1:5">
      <c r="A27" s="248"/>
      <c r="B27" s="104"/>
      <c r="C27" s="105"/>
      <c r="D27" s="105"/>
      <c r="E27" s="106"/>
    </row>
    <row r="28" spans="1:5" ht="15.95" customHeight="1">
      <c r="A28" s="248"/>
      <c r="B28" s="104"/>
      <c r="C28" s="105"/>
      <c r="D28" s="105"/>
      <c r="E28" s="106"/>
    </row>
    <row r="29" spans="1:5" ht="15.95" customHeight="1">
      <c r="A29" s="248"/>
      <c r="B29" s="107"/>
      <c r="C29" s="108"/>
      <c r="D29" s="108"/>
      <c r="E29" s="109"/>
    </row>
    <row r="30" spans="1:5">
      <c r="A30" s="248"/>
      <c r="B30" s="104"/>
      <c r="C30" s="105"/>
      <c r="D30" s="105"/>
      <c r="E30" s="106"/>
    </row>
    <row r="31" spans="1:5" ht="12.75" thickBot="1">
      <c r="A31" s="249"/>
      <c r="B31" s="110"/>
      <c r="C31" s="111"/>
      <c r="D31" s="111"/>
      <c r="E31" s="112"/>
    </row>
    <row r="32" spans="1:5" ht="24" customHeight="1">
      <c r="A32" s="87" t="s">
        <v>10</v>
      </c>
      <c r="B32" s="83"/>
      <c r="C32" s="89"/>
      <c r="D32" s="89"/>
      <c r="E32" s="84"/>
    </row>
    <row r="33" spans="1:5" ht="9" thickBot="1">
      <c r="A33" s="88"/>
      <c r="B33" s="81"/>
      <c r="C33" s="90"/>
      <c r="D33" s="90"/>
      <c r="E33" s="82"/>
    </row>
    <row r="34" spans="1:5" ht="12.75" thickBot="1">
      <c r="A34" s="134" t="s">
        <v>11</v>
      </c>
      <c r="B34" s="135"/>
      <c r="C34" s="135"/>
      <c r="D34" s="135"/>
      <c r="E34" s="136"/>
    </row>
    <row r="35" spans="1:5" ht="12.75" thickBot="1">
      <c r="A35" s="134" t="s">
        <v>12</v>
      </c>
      <c r="B35" s="136"/>
      <c r="C35" s="1" t="s">
        <v>13</v>
      </c>
      <c r="D35" s="134" t="s">
        <v>14</v>
      </c>
      <c r="E35" s="136"/>
    </row>
    <row r="36" spans="1:5" ht="8.25">
      <c r="A36" s="75" t="s">
        <v>15</v>
      </c>
      <c r="B36" s="76"/>
      <c r="C36" s="250"/>
      <c r="D36" s="129"/>
      <c r="E36" s="131"/>
    </row>
    <row r="37" spans="1:5" ht="8.25">
      <c r="A37" s="77"/>
      <c r="B37" s="78"/>
      <c r="C37" s="251"/>
      <c r="D37" s="104"/>
      <c r="E37" s="106"/>
    </row>
    <row r="38" spans="1:5" ht="8.25">
      <c r="A38" s="77"/>
      <c r="B38" s="78"/>
      <c r="C38" s="251"/>
      <c r="D38" s="104"/>
      <c r="E38" s="106"/>
    </row>
    <row r="39" spans="1:5" ht="8.25">
      <c r="A39" s="77"/>
      <c r="B39" s="78"/>
      <c r="C39" s="251"/>
      <c r="D39" s="104"/>
      <c r="E39" s="106"/>
    </row>
    <row r="40" spans="1:5" ht="8.25">
      <c r="A40" s="77"/>
      <c r="B40" s="78"/>
      <c r="C40" s="251"/>
      <c r="D40" s="104"/>
      <c r="E40" s="106"/>
    </row>
    <row r="41" spans="1:5" ht="9" thickBot="1">
      <c r="A41" s="79"/>
      <c r="B41" s="80"/>
      <c r="C41" s="252"/>
      <c r="D41" s="110"/>
      <c r="E41" s="112"/>
    </row>
    <row r="42" spans="1:5">
      <c r="A42" s="75" t="s">
        <v>16</v>
      </c>
      <c r="B42" s="76"/>
      <c r="C42" s="41"/>
      <c r="D42" s="129"/>
      <c r="E42" s="131"/>
    </row>
    <row r="43" spans="1:5" ht="8.25">
      <c r="A43" s="77"/>
      <c r="B43" s="78"/>
      <c r="C43" s="251"/>
      <c r="D43" s="104"/>
      <c r="E43" s="106"/>
    </row>
    <row r="44" spans="1:5" ht="9" thickBot="1">
      <c r="A44" s="79"/>
      <c r="B44" s="80"/>
      <c r="C44" s="252"/>
      <c r="D44" s="110"/>
      <c r="E44" s="112"/>
    </row>
    <row r="45" spans="1:5">
      <c r="A45" s="75" t="s">
        <v>17</v>
      </c>
      <c r="B45" s="76"/>
      <c r="C45" s="41"/>
      <c r="D45" s="129"/>
      <c r="E45" s="131"/>
    </row>
    <row r="46" spans="1:5" ht="12.75" thickBot="1">
      <c r="A46" s="79"/>
      <c r="B46" s="80"/>
      <c r="C46" s="42"/>
      <c r="D46" s="110"/>
      <c r="E46" s="112"/>
    </row>
    <row r="47" spans="1:5" ht="12.75" thickBot="1">
      <c r="A47" s="72" t="s">
        <v>18</v>
      </c>
      <c r="B47" s="73"/>
      <c r="C47" s="73"/>
      <c r="D47" s="73"/>
      <c r="E47" s="74"/>
    </row>
    <row r="48" spans="1:5" ht="12.75" thickBot="1">
      <c r="A48" s="72" t="s">
        <v>19</v>
      </c>
      <c r="B48" s="73"/>
      <c r="C48" s="73"/>
      <c r="D48" s="73"/>
      <c r="E48" s="74"/>
    </row>
  </sheetData>
  <mergeCells count="49">
    <mergeCell ref="A45:B46"/>
    <mergeCell ref="D45:E46"/>
    <mergeCell ref="A47:E47"/>
    <mergeCell ref="A48:E48"/>
    <mergeCell ref="B15:E15"/>
    <mergeCell ref="A36:B41"/>
    <mergeCell ref="C36:C37"/>
    <mergeCell ref="D36:E41"/>
    <mergeCell ref="C38:C39"/>
    <mergeCell ref="C40:C41"/>
    <mergeCell ref="A42:B44"/>
    <mergeCell ref="D42:E44"/>
    <mergeCell ref="C43:C44"/>
    <mergeCell ref="B31:E31"/>
    <mergeCell ref="A32:A33"/>
    <mergeCell ref="B32:E33"/>
    <mergeCell ref="A34:E34"/>
    <mergeCell ref="A35:B35"/>
    <mergeCell ref="D35:E35"/>
    <mergeCell ref="A24:A31"/>
    <mergeCell ref="B24:C24"/>
    <mergeCell ref="D24:E24"/>
    <mergeCell ref="B25:E25"/>
    <mergeCell ref="B26:C26"/>
    <mergeCell ref="D26:E26"/>
    <mergeCell ref="B27:E27"/>
    <mergeCell ref="B28:E28"/>
    <mergeCell ref="B29:E29"/>
    <mergeCell ref="B30:E30"/>
    <mergeCell ref="A16:A18"/>
    <mergeCell ref="B16:E16"/>
    <mergeCell ref="B17:E17"/>
    <mergeCell ref="B18:E18"/>
    <mergeCell ref="A19:A23"/>
    <mergeCell ref="B19:E19"/>
    <mergeCell ref="B20:E20"/>
    <mergeCell ref="B21:E21"/>
    <mergeCell ref="B22:E22"/>
    <mergeCell ref="B23:E23"/>
    <mergeCell ref="A6:E6"/>
    <mergeCell ref="B7:C7"/>
    <mergeCell ref="B8:C8"/>
    <mergeCell ref="A9:A14"/>
    <mergeCell ref="C9:E9"/>
    <mergeCell ref="B10:E10"/>
    <mergeCell ref="B11:E11"/>
    <mergeCell ref="B12:E12"/>
    <mergeCell ref="B13:E13"/>
    <mergeCell ref="B14:E14"/>
  </mergeCells>
  <phoneticPr fontId="27" type="noConversion"/>
  <conditionalFormatting sqref="B8">
    <cfRule type="cellIs" dxfId="7" priority="5" stopIfTrue="1" operator="between">
      <formula>19</formula>
      <formula>1</formula>
    </cfRule>
    <cfRule type="cellIs" dxfId="6" priority="6" stopIfTrue="1" operator="between">
      <formula>69</formula>
      <formula>40</formula>
    </cfRule>
    <cfRule type="cellIs" dxfId="5" priority="7" stopIfTrue="1" operator="between">
      <formula>39</formula>
      <formula>20</formula>
    </cfRule>
    <cfRule type="cellIs" dxfId="4" priority="8" stopIfTrue="1" operator="between">
      <formula>100</formula>
      <formula>70</formula>
    </cfRule>
  </conditionalFormatting>
  <conditionalFormatting sqref="E8">
    <cfRule type="cellIs" dxfId="3" priority="1" stopIfTrue="1" operator="between">
      <formula>19</formula>
      <formula>1</formula>
    </cfRule>
    <cfRule type="cellIs" dxfId="2" priority="2" stopIfTrue="1" operator="between">
      <formula>69</formula>
      <formula>40</formula>
    </cfRule>
    <cfRule type="cellIs" dxfId="1" priority="3" stopIfTrue="1" operator="between">
      <formula>39</formula>
      <formula>20</formula>
    </cfRule>
    <cfRule type="cellIs" dxfId="0" priority="4" stopIfTrue="1" operator="between">
      <formula>100</formula>
      <formula>70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'9Reso'!A$2:A$12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C1" zoomScale="55" zoomScaleNormal="55" zoomScalePageLayoutView="55" workbookViewId="0">
      <selection activeCell="A6" sqref="A6:F6"/>
    </sheetView>
  </sheetViews>
  <sheetFormatPr baseColWidth="10" defaultColWidth="26.375" defaultRowHeight="15.75"/>
  <cols>
    <col min="1" max="1" width="144.125" style="10" bestFit="1" customWidth="1"/>
    <col min="2" max="2" width="211.5" style="10" bestFit="1" customWidth="1"/>
    <col min="3" max="3" width="26.375" style="10"/>
    <col min="4" max="4" width="144.875" style="10" bestFit="1" customWidth="1"/>
    <col min="5" max="255" width="26.375" style="10"/>
    <col min="256" max="256" width="42.5" style="10" customWidth="1"/>
    <col min="257" max="258" width="26.375" style="10"/>
    <col min="259" max="259" width="144.875" style="10" bestFit="1" customWidth="1"/>
    <col min="260" max="511" width="26.375" style="10"/>
    <col min="512" max="512" width="42.5" style="10" customWidth="1"/>
    <col min="513" max="514" width="26.375" style="10"/>
    <col min="515" max="515" width="144.875" style="10" bestFit="1" customWidth="1"/>
    <col min="516" max="767" width="26.375" style="10"/>
    <col min="768" max="768" width="42.5" style="10" customWidth="1"/>
    <col min="769" max="770" width="26.375" style="10"/>
    <col min="771" max="771" width="144.875" style="10" bestFit="1" customWidth="1"/>
    <col min="772" max="1023" width="26.375" style="10"/>
    <col min="1024" max="1024" width="42.5" style="10" customWidth="1"/>
    <col min="1025" max="1026" width="26.375" style="10"/>
    <col min="1027" max="1027" width="144.875" style="10" bestFit="1" customWidth="1"/>
    <col min="1028" max="1279" width="26.375" style="10"/>
    <col min="1280" max="1280" width="42.5" style="10" customWidth="1"/>
    <col min="1281" max="1282" width="26.375" style="10"/>
    <col min="1283" max="1283" width="144.875" style="10" bestFit="1" customWidth="1"/>
    <col min="1284" max="1535" width="26.375" style="10"/>
    <col min="1536" max="1536" width="42.5" style="10" customWidth="1"/>
    <col min="1537" max="1538" width="26.375" style="10"/>
    <col min="1539" max="1539" width="144.875" style="10" bestFit="1" customWidth="1"/>
    <col min="1540" max="1791" width="26.375" style="10"/>
    <col min="1792" max="1792" width="42.5" style="10" customWidth="1"/>
    <col min="1793" max="1794" width="26.375" style="10"/>
    <col min="1795" max="1795" width="144.875" style="10" bestFit="1" customWidth="1"/>
    <col min="1796" max="2047" width="26.375" style="10"/>
    <col min="2048" max="2048" width="42.5" style="10" customWidth="1"/>
    <col min="2049" max="2050" width="26.375" style="10"/>
    <col min="2051" max="2051" width="144.875" style="10" bestFit="1" customWidth="1"/>
    <col min="2052" max="2303" width="26.375" style="10"/>
    <col min="2304" max="2304" width="42.5" style="10" customWidth="1"/>
    <col min="2305" max="2306" width="26.375" style="10"/>
    <col min="2307" max="2307" width="144.875" style="10" bestFit="1" customWidth="1"/>
    <col min="2308" max="2559" width="26.375" style="10"/>
    <col min="2560" max="2560" width="42.5" style="10" customWidth="1"/>
    <col min="2561" max="2562" width="26.375" style="10"/>
    <col min="2563" max="2563" width="144.875" style="10" bestFit="1" customWidth="1"/>
    <col min="2564" max="2815" width="26.375" style="10"/>
    <col min="2816" max="2816" width="42.5" style="10" customWidth="1"/>
    <col min="2817" max="2818" width="26.375" style="10"/>
    <col min="2819" max="2819" width="144.875" style="10" bestFit="1" customWidth="1"/>
    <col min="2820" max="3071" width="26.375" style="10"/>
    <col min="3072" max="3072" width="42.5" style="10" customWidth="1"/>
    <col min="3073" max="3074" width="26.375" style="10"/>
    <col min="3075" max="3075" width="144.875" style="10" bestFit="1" customWidth="1"/>
    <col min="3076" max="3327" width="26.375" style="10"/>
    <col min="3328" max="3328" width="42.5" style="10" customWidth="1"/>
    <col min="3329" max="3330" width="26.375" style="10"/>
    <col min="3331" max="3331" width="144.875" style="10" bestFit="1" customWidth="1"/>
    <col min="3332" max="3583" width="26.375" style="10"/>
    <col min="3584" max="3584" width="42.5" style="10" customWidth="1"/>
    <col min="3585" max="3586" width="26.375" style="10"/>
    <col min="3587" max="3587" width="144.875" style="10" bestFit="1" customWidth="1"/>
    <col min="3588" max="3839" width="26.375" style="10"/>
    <col min="3840" max="3840" width="42.5" style="10" customWidth="1"/>
    <col min="3841" max="3842" width="26.375" style="10"/>
    <col min="3843" max="3843" width="144.875" style="10" bestFit="1" customWidth="1"/>
    <col min="3844" max="4095" width="26.375" style="10"/>
    <col min="4096" max="4096" width="42.5" style="10" customWidth="1"/>
    <col min="4097" max="4098" width="26.375" style="10"/>
    <col min="4099" max="4099" width="144.875" style="10" bestFit="1" customWidth="1"/>
    <col min="4100" max="4351" width="26.375" style="10"/>
    <col min="4352" max="4352" width="42.5" style="10" customWidth="1"/>
    <col min="4353" max="4354" width="26.375" style="10"/>
    <col min="4355" max="4355" width="144.875" style="10" bestFit="1" customWidth="1"/>
    <col min="4356" max="4607" width="26.375" style="10"/>
    <col min="4608" max="4608" width="42.5" style="10" customWidth="1"/>
    <col min="4609" max="4610" width="26.375" style="10"/>
    <col min="4611" max="4611" width="144.875" style="10" bestFit="1" customWidth="1"/>
    <col min="4612" max="4863" width="26.375" style="10"/>
    <col min="4864" max="4864" width="42.5" style="10" customWidth="1"/>
    <col min="4865" max="4866" width="26.375" style="10"/>
    <col min="4867" max="4867" width="144.875" style="10" bestFit="1" customWidth="1"/>
    <col min="4868" max="5119" width="26.375" style="10"/>
    <col min="5120" max="5120" width="42.5" style="10" customWidth="1"/>
    <col min="5121" max="5122" width="26.375" style="10"/>
    <col min="5123" max="5123" width="144.875" style="10" bestFit="1" customWidth="1"/>
    <col min="5124" max="5375" width="26.375" style="10"/>
    <col min="5376" max="5376" width="42.5" style="10" customWidth="1"/>
    <col min="5377" max="5378" width="26.375" style="10"/>
    <col min="5379" max="5379" width="144.875" style="10" bestFit="1" customWidth="1"/>
    <col min="5380" max="5631" width="26.375" style="10"/>
    <col min="5632" max="5632" width="42.5" style="10" customWidth="1"/>
    <col min="5633" max="5634" width="26.375" style="10"/>
    <col min="5635" max="5635" width="144.875" style="10" bestFit="1" customWidth="1"/>
    <col min="5636" max="5887" width="26.375" style="10"/>
    <col min="5888" max="5888" width="42.5" style="10" customWidth="1"/>
    <col min="5889" max="5890" width="26.375" style="10"/>
    <col min="5891" max="5891" width="144.875" style="10" bestFit="1" customWidth="1"/>
    <col min="5892" max="6143" width="26.375" style="10"/>
    <col min="6144" max="6144" width="42.5" style="10" customWidth="1"/>
    <col min="6145" max="6146" width="26.375" style="10"/>
    <col min="6147" max="6147" width="144.875" style="10" bestFit="1" customWidth="1"/>
    <col min="6148" max="6399" width="26.375" style="10"/>
    <col min="6400" max="6400" width="42.5" style="10" customWidth="1"/>
    <col min="6401" max="6402" width="26.375" style="10"/>
    <col min="6403" max="6403" width="144.875" style="10" bestFit="1" customWidth="1"/>
    <col min="6404" max="6655" width="26.375" style="10"/>
    <col min="6656" max="6656" width="42.5" style="10" customWidth="1"/>
    <col min="6657" max="6658" width="26.375" style="10"/>
    <col min="6659" max="6659" width="144.875" style="10" bestFit="1" customWidth="1"/>
    <col min="6660" max="6911" width="26.375" style="10"/>
    <col min="6912" max="6912" width="42.5" style="10" customWidth="1"/>
    <col min="6913" max="6914" width="26.375" style="10"/>
    <col min="6915" max="6915" width="144.875" style="10" bestFit="1" customWidth="1"/>
    <col min="6916" max="7167" width="26.375" style="10"/>
    <col min="7168" max="7168" width="42.5" style="10" customWidth="1"/>
    <col min="7169" max="7170" width="26.375" style="10"/>
    <col min="7171" max="7171" width="144.875" style="10" bestFit="1" customWidth="1"/>
    <col min="7172" max="7423" width="26.375" style="10"/>
    <col min="7424" max="7424" width="42.5" style="10" customWidth="1"/>
    <col min="7425" max="7426" width="26.375" style="10"/>
    <col min="7427" max="7427" width="144.875" style="10" bestFit="1" customWidth="1"/>
    <col min="7428" max="7679" width="26.375" style="10"/>
    <col min="7680" max="7680" width="42.5" style="10" customWidth="1"/>
    <col min="7681" max="7682" width="26.375" style="10"/>
    <col min="7683" max="7683" width="144.875" style="10" bestFit="1" customWidth="1"/>
    <col min="7684" max="7935" width="26.375" style="10"/>
    <col min="7936" max="7936" width="42.5" style="10" customWidth="1"/>
    <col min="7937" max="7938" width="26.375" style="10"/>
    <col min="7939" max="7939" width="144.875" style="10" bestFit="1" customWidth="1"/>
    <col min="7940" max="8191" width="26.375" style="10"/>
    <col min="8192" max="8192" width="42.5" style="10" customWidth="1"/>
    <col min="8193" max="8194" width="26.375" style="10"/>
    <col min="8195" max="8195" width="144.875" style="10" bestFit="1" customWidth="1"/>
    <col min="8196" max="8447" width="26.375" style="10"/>
    <col min="8448" max="8448" width="42.5" style="10" customWidth="1"/>
    <col min="8449" max="8450" width="26.375" style="10"/>
    <col min="8451" max="8451" width="144.875" style="10" bestFit="1" customWidth="1"/>
    <col min="8452" max="8703" width="26.375" style="10"/>
    <col min="8704" max="8704" width="42.5" style="10" customWidth="1"/>
    <col min="8705" max="8706" width="26.375" style="10"/>
    <col min="8707" max="8707" width="144.875" style="10" bestFit="1" customWidth="1"/>
    <col min="8708" max="8959" width="26.375" style="10"/>
    <col min="8960" max="8960" width="42.5" style="10" customWidth="1"/>
    <col min="8961" max="8962" width="26.375" style="10"/>
    <col min="8963" max="8963" width="144.875" style="10" bestFit="1" customWidth="1"/>
    <col min="8964" max="9215" width="26.375" style="10"/>
    <col min="9216" max="9216" width="42.5" style="10" customWidth="1"/>
    <col min="9217" max="9218" width="26.375" style="10"/>
    <col min="9219" max="9219" width="144.875" style="10" bestFit="1" customWidth="1"/>
    <col min="9220" max="9471" width="26.375" style="10"/>
    <col min="9472" max="9472" width="42.5" style="10" customWidth="1"/>
    <col min="9473" max="9474" width="26.375" style="10"/>
    <col min="9475" max="9475" width="144.875" style="10" bestFit="1" customWidth="1"/>
    <col min="9476" max="9727" width="26.375" style="10"/>
    <col min="9728" max="9728" width="42.5" style="10" customWidth="1"/>
    <col min="9729" max="9730" width="26.375" style="10"/>
    <col min="9731" max="9731" width="144.875" style="10" bestFit="1" customWidth="1"/>
    <col min="9732" max="9983" width="26.375" style="10"/>
    <col min="9984" max="9984" width="42.5" style="10" customWidth="1"/>
    <col min="9985" max="9986" width="26.375" style="10"/>
    <col min="9987" max="9987" width="144.875" style="10" bestFit="1" customWidth="1"/>
    <col min="9988" max="10239" width="26.375" style="10"/>
    <col min="10240" max="10240" width="42.5" style="10" customWidth="1"/>
    <col min="10241" max="10242" width="26.375" style="10"/>
    <col min="10243" max="10243" width="144.875" style="10" bestFit="1" customWidth="1"/>
    <col min="10244" max="10495" width="26.375" style="10"/>
    <col min="10496" max="10496" width="42.5" style="10" customWidth="1"/>
    <col min="10497" max="10498" width="26.375" style="10"/>
    <col min="10499" max="10499" width="144.875" style="10" bestFit="1" customWidth="1"/>
    <col min="10500" max="10751" width="26.375" style="10"/>
    <col min="10752" max="10752" width="42.5" style="10" customWidth="1"/>
    <col min="10753" max="10754" width="26.375" style="10"/>
    <col min="10755" max="10755" width="144.875" style="10" bestFit="1" customWidth="1"/>
    <col min="10756" max="11007" width="26.375" style="10"/>
    <col min="11008" max="11008" width="42.5" style="10" customWidth="1"/>
    <col min="11009" max="11010" width="26.375" style="10"/>
    <col min="11011" max="11011" width="144.875" style="10" bestFit="1" customWidth="1"/>
    <col min="11012" max="11263" width="26.375" style="10"/>
    <col min="11264" max="11264" width="42.5" style="10" customWidth="1"/>
    <col min="11265" max="11266" width="26.375" style="10"/>
    <col min="11267" max="11267" width="144.875" style="10" bestFit="1" customWidth="1"/>
    <col min="11268" max="11519" width="26.375" style="10"/>
    <col min="11520" max="11520" width="42.5" style="10" customWidth="1"/>
    <col min="11521" max="11522" width="26.375" style="10"/>
    <col min="11523" max="11523" width="144.875" style="10" bestFit="1" customWidth="1"/>
    <col min="11524" max="11775" width="26.375" style="10"/>
    <col min="11776" max="11776" width="42.5" style="10" customWidth="1"/>
    <col min="11777" max="11778" width="26.375" style="10"/>
    <col min="11779" max="11779" width="144.875" style="10" bestFit="1" customWidth="1"/>
    <col min="11780" max="12031" width="26.375" style="10"/>
    <col min="12032" max="12032" width="42.5" style="10" customWidth="1"/>
    <col min="12033" max="12034" width="26.375" style="10"/>
    <col min="12035" max="12035" width="144.875" style="10" bestFit="1" customWidth="1"/>
    <col min="12036" max="12287" width="26.375" style="10"/>
    <col min="12288" max="12288" width="42.5" style="10" customWidth="1"/>
    <col min="12289" max="12290" width="26.375" style="10"/>
    <col min="12291" max="12291" width="144.875" style="10" bestFit="1" customWidth="1"/>
    <col min="12292" max="12543" width="26.375" style="10"/>
    <col min="12544" max="12544" width="42.5" style="10" customWidth="1"/>
    <col min="12545" max="12546" width="26.375" style="10"/>
    <col min="12547" max="12547" width="144.875" style="10" bestFit="1" customWidth="1"/>
    <col min="12548" max="12799" width="26.375" style="10"/>
    <col min="12800" max="12800" width="42.5" style="10" customWidth="1"/>
    <col min="12801" max="12802" width="26.375" style="10"/>
    <col min="12803" max="12803" width="144.875" style="10" bestFit="1" customWidth="1"/>
    <col min="12804" max="13055" width="26.375" style="10"/>
    <col min="13056" max="13056" width="42.5" style="10" customWidth="1"/>
    <col min="13057" max="13058" width="26.375" style="10"/>
    <col min="13059" max="13059" width="144.875" style="10" bestFit="1" customWidth="1"/>
    <col min="13060" max="13311" width="26.375" style="10"/>
    <col min="13312" max="13312" width="42.5" style="10" customWidth="1"/>
    <col min="13313" max="13314" width="26.375" style="10"/>
    <col min="13315" max="13315" width="144.875" style="10" bestFit="1" customWidth="1"/>
    <col min="13316" max="13567" width="26.375" style="10"/>
    <col min="13568" max="13568" width="42.5" style="10" customWidth="1"/>
    <col min="13569" max="13570" width="26.375" style="10"/>
    <col min="13571" max="13571" width="144.875" style="10" bestFit="1" customWidth="1"/>
    <col min="13572" max="13823" width="26.375" style="10"/>
    <col min="13824" max="13824" width="42.5" style="10" customWidth="1"/>
    <col min="13825" max="13826" width="26.375" style="10"/>
    <col min="13827" max="13827" width="144.875" style="10" bestFit="1" customWidth="1"/>
    <col min="13828" max="14079" width="26.375" style="10"/>
    <col min="14080" max="14080" width="42.5" style="10" customWidth="1"/>
    <col min="14081" max="14082" width="26.375" style="10"/>
    <col min="14083" max="14083" width="144.875" style="10" bestFit="1" customWidth="1"/>
    <col min="14084" max="14335" width="26.375" style="10"/>
    <col min="14336" max="14336" width="42.5" style="10" customWidth="1"/>
    <col min="14337" max="14338" width="26.375" style="10"/>
    <col min="14339" max="14339" width="144.875" style="10" bestFit="1" customWidth="1"/>
    <col min="14340" max="14591" width="26.375" style="10"/>
    <col min="14592" max="14592" width="42.5" style="10" customWidth="1"/>
    <col min="14593" max="14594" width="26.375" style="10"/>
    <col min="14595" max="14595" width="144.875" style="10" bestFit="1" customWidth="1"/>
    <col min="14596" max="14847" width="26.375" style="10"/>
    <col min="14848" max="14848" width="42.5" style="10" customWidth="1"/>
    <col min="14849" max="14850" width="26.375" style="10"/>
    <col min="14851" max="14851" width="144.875" style="10" bestFit="1" customWidth="1"/>
    <col min="14852" max="15103" width="26.375" style="10"/>
    <col min="15104" max="15104" width="42.5" style="10" customWidth="1"/>
    <col min="15105" max="15106" width="26.375" style="10"/>
    <col min="15107" max="15107" width="144.875" style="10" bestFit="1" customWidth="1"/>
    <col min="15108" max="15359" width="26.375" style="10"/>
    <col min="15360" max="15360" width="42.5" style="10" customWidth="1"/>
    <col min="15361" max="15362" width="26.375" style="10"/>
    <col min="15363" max="15363" width="144.875" style="10" bestFit="1" customWidth="1"/>
    <col min="15364" max="15615" width="26.375" style="10"/>
    <col min="15616" max="15616" width="42.5" style="10" customWidth="1"/>
    <col min="15617" max="15618" width="26.375" style="10"/>
    <col min="15619" max="15619" width="144.875" style="10" bestFit="1" customWidth="1"/>
    <col min="15620" max="15871" width="26.375" style="10"/>
    <col min="15872" max="15872" width="42.5" style="10" customWidth="1"/>
    <col min="15873" max="15874" width="26.375" style="10"/>
    <col min="15875" max="15875" width="144.875" style="10" bestFit="1" customWidth="1"/>
    <col min="15876" max="16127" width="26.375" style="10"/>
    <col min="16128" max="16128" width="42.5" style="10" customWidth="1"/>
    <col min="16129" max="16130" width="26.375" style="10"/>
    <col min="16131" max="16131" width="144.875" style="10" bestFit="1" customWidth="1"/>
    <col min="16132" max="16384" width="26.375" style="10"/>
  </cols>
  <sheetData>
    <row r="1" spans="1:7">
      <c r="A1" s="10" t="s">
        <v>22</v>
      </c>
    </row>
    <row r="2" spans="1:7" ht="29.25">
      <c r="A2" s="9" t="s">
        <v>74</v>
      </c>
      <c r="B2" s="9" t="s">
        <v>75</v>
      </c>
      <c r="C2" s="11" t="s">
        <v>76</v>
      </c>
      <c r="D2" s="11" t="s">
        <v>77</v>
      </c>
      <c r="E2" s="10" t="s">
        <v>23</v>
      </c>
      <c r="F2" s="7" t="s">
        <v>31</v>
      </c>
      <c r="G2" s="12" t="s">
        <v>78</v>
      </c>
    </row>
    <row r="3" spans="1:7" ht="29.25">
      <c r="A3" s="9" t="s">
        <v>79</v>
      </c>
      <c r="B3" s="9" t="s">
        <v>80</v>
      </c>
      <c r="C3" s="11" t="s">
        <v>81</v>
      </c>
      <c r="D3" s="13"/>
      <c r="E3" s="23" t="s">
        <v>23</v>
      </c>
      <c r="F3" s="7" t="s">
        <v>31</v>
      </c>
      <c r="G3" s="12" t="s">
        <v>78</v>
      </c>
    </row>
    <row r="4" spans="1:7" ht="29.25">
      <c r="A4" s="9" t="s">
        <v>82</v>
      </c>
      <c r="B4" s="4" t="s">
        <v>83</v>
      </c>
      <c r="C4" t="s">
        <v>84</v>
      </c>
      <c r="D4" s="4" t="s">
        <v>85</v>
      </c>
      <c r="E4" s="10" t="s">
        <v>23</v>
      </c>
      <c r="F4" s="14" t="s">
        <v>44</v>
      </c>
      <c r="G4" s="12" t="s">
        <v>78</v>
      </c>
    </row>
    <row r="5" spans="1:7" ht="29.25">
      <c r="A5" s="9" t="s">
        <v>86</v>
      </c>
      <c r="B5" s="4" t="s">
        <v>87</v>
      </c>
      <c r="C5" s="4" t="s">
        <v>88</v>
      </c>
      <c r="D5" s="10" t="s">
        <v>23</v>
      </c>
      <c r="E5" s="10" t="s">
        <v>23</v>
      </c>
      <c r="F5" s="14" t="s">
        <v>44</v>
      </c>
      <c r="G5" s="12" t="s">
        <v>78</v>
      </c>
    </row>
    <row r="6" spans="1:7" ht="29.25">
      <c r="A6" s="9" t="s">
        <v>89</v>
      </c>
      <c r="B6" s="4" t="s">
        <v>90</v>
      </c>
      <c r="C6" s="4" t="s">
        <v>91</v>
      </c>
      <c r="D6" s="4" t="s">
        <v>92</v>
      </c>
      <c r="E6" s="4" t="s">
        <v>93</v>
      </c>
      <c r="F6" s="14" t="s">
        <v>44</v>
      </c>
      <c r="G6" s="12" t="s">
        <v>78</v>
      </c>
    </row>
    <row r="7" spans="1:7" ht="39.75">
      <c r="A7" s="9" t="s">
        <v>94</v>
      </c>
      <c r="B7" s="4" t="s">
        <v>95</v>
      </c>
      <c r="C7" s="4" t="s">
        <v>96</v>
      </c>
      <c r="D7" s="4" t="s">
        <v>97</v>
      </c>
      <c r="E7" s="4" t="s">
        <v>98</v>
      </c>
      <c r="F7" s="14" t="s">
        <v>44</v>
      </c>
      <c r="G7" s="12" t="s">
        <v>78</v>
      </c>
    </row>
    <row r="8" spans="1:7" ht="29.25">
      <c r="A8" s="9" t="s">
        <v>99</v>
      </c>
      <c r="B8" s="4" t="s">
        <v>100</v>
      </c>
      <c r="C8" s="4" t="s">
        <v>101</v>
      </c>
      <c r="D8" s="15" t="s">
        <v>23</v>
      </c>
      <c r="E8" s="15" t="s">
        <v>23</v>
      </c>
      <c r="F8" s="14" t="s">
        <v>44</v>
      </c>
      <c r="G8" s="12" t="s">
        <v>78</v>
      </c>
    </row>
    <row r="9" spans="1:7" ht="29.25">
      <c r="A9" s="4" t="s">
        <v>102</v>
      </c>
      <c r="B9" s="4" t="s">
        <v>103</v>
      </c>
      <c r="C9" s="4" t="s">
        <v>104</v>
      </c>
      <c r="D9" s="4" t="s">
        <v>105</v>
      </c>
      <c r="E9" s="15" t="s">
        <v>23</v>
      </c>
      <c r="F9" s="16" t="s">
        <v>62</v>
      </c>
      <c r="G9" s="12" t="s">
        <v>78</v>
      </c>
    </row>
    <row r="10" spans="1:7" ht="29.25">
      <c r="A10" s="4" t="s">
        <v>106</v>
      </c>
      <c r="B10" s="4" t="s">
        <v>107</v>
      </c>
      <c r="C10" s="11" t="s">
        <v>108</v>
      </c>
      <c r="D10" s="4" t="s">
        <v>109</v>
      </c>
      <c r="E10" s="15" t="s">
        <v>23</v>
      </c>
      <c r="F10" s="16" t="s">
        <v>62</v>
      </c>
      <c r="G10" s="12" t="s">
        <v>78</v>
      </c>
    </row>
    <row r="11" spans="1:7" ht="29.25">
      <c r="A11" s="4" t="s">
        <v>110</v>
      </c>
      <c r="B11" s="4" t="s">
        <v>111</v>
      </c>
      <c r="C11" s="4" t="s">
        <v>112</v>
      </c>
      <c r="D11" s="4" t="s">
        <v>113</v>
      </c>
      <c r="E11" s="15" t="s">
        <v>23</v>
      </c>
      <c r="F11" s="16" t="s">
        <v>62</v>
      </c>
      <c r="G11" s="12" t="s">
        <v>78</v>
      </c>
    </row>
    <row r="12" spans="1:7" ht="29.25">
      <c r="A12" s="4" t="s">
        <v>114</v>
      </c>
      <c r="B12" s="4" t="s">
        <v>115</v>
      </c>
      <c r="C12" s="4" t="s">
        <v>116</v>
      </c>
      <c r="D12" s="11" t="s">
        <v>23</v>
      </c>
      <c r="E12" s="15" t="s">
        <v>23</v>
      </c>
      <c r="F12" s="16" t="s">
        <v>62</v>
      </c>
      <c r="G12" s="12" t="s">
        <v>78</v>
      </c>
    </row>
    <row r="13" spans="1:7">
      <c r="A13" s="10">
        <v>1</v>
      </c>
      <c r="B13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opLeftCell="B1" zoomScale="85" zoomScaleNormal="85" zoomScalePageLayoutView="85" workbookViewId="0">
      <selection activeCell="D27" sqref="D27"/>
    </sheetView>
  </sheetViews>
  <sheetFormatPr baseColWidth="10" defaultRowHeight="15.75"/>
  <cols>
    <col min="1" max="1" width="143" bestFit="1" customWidth="1"/>
    <col min="7" max="7" width="26.625" bestFit="1" customWidth="1"/>
    <col min="252" max="252" width="57.875" customWidth="1"/>
    <col min="263" max="263" width="26.625" bestFit="1" customWidth="1"/>
    <col min="508" max="508" width="57.875" customWidth="1"/>
    <col min="519" max="519" width="26.625" bestFit="1" customWidth="1"/>
    <col min="764" max="764" width="57.875" customWidth="1"/>
    <col min="775" max="775" width="26.625" bestFit="1" customWidth="1"/>
    <col min="1020" max="1020" width="57.875" customWidth="1"/>
    <col min="1031" max="1031" width="26.625" bestFit="1" customWidth="1"/>
    <col min="1276" max="1276" width="57.875" customWidth="1"/>
    <col min="1287" max="1287" width="26.625" bestFit="1" customWidth="1"/>
    <col min="1532" max="1532" width="57.875" customWidth="1"/>
    <col min="1543" max="1543" width="26.625" bestFit="1" customWidth="1"/>
    <col min="1788" max="1788" width="57.875" customWidth="1"/>
    <col min="1799" max="1799" width="26.625" bestFit="1" customWidth="1"/>
    <col min="2044" max="2044" width="57.875" customWidth="1"/>
    <col min="2055" max="2055" width="26.625" bestFit="1" customWidth="1"/>
    <col min="2300" max="2300" width="57.875" customWidth="1"/>
    <col min="2311" max="2311" width="26.625" bestFit="1" customWidth="1"/>
    <col min="2556" max="2556" width="57.875" customWidth="1"/>
    <col min="2567" max="2567" width="26.625" bestFit="1" customWidth="1"/>
    <col min="2812" max="2812" width="57.875" customWidth="1"/>
    <col min="2823" max="2823" width="26.625" bestFit="1" customWidth="1"/>
    <col min="3068" max="3068" width="57.875" customWidth="1"/>
    <col min="3079" max="3079" width="26.625" bestFit="1" customWidth="1"/>
    <col min="3324" max="3324" width="57.875" customWidth="1"/>
    <col min="3335" max="3335" width="26.625" bestFit="1" customWidth="1"/>
    <col min="3580" max="3580" width="57.875" customWidth="1"/>
    <col min="3591" max="3591" width="26.625" bestFit="1" customWidth="1"/>
    <col min="3836" max="3836" width="57.875" customWidth="1"/>
    <col min="3847" max="3847" width="26.625" bestFit="1" customWidth="1"/>
    <col min="4092" max="4092" width="57.875" customWidth="1"/>
    <col min="4103" max="4103" width="26.625" bestFit="1" customWidth="1"/>
    <col min="4348" max="4348" width="57.875" customWidth="1"/>
    <col min="4359" max="4359" width="26.625" bestFit="1" customWidth="1"/>
    <col min="4604" max="4604" width="57.875" customWidth="1"/>
    <col min="4615" max="4615" width="26.625" bestFit="1" customWidth="1"/>
    <col min="4860" max="4860" width="57.875" customWidth="1"/>
    <col min="4871" max="4871" width="26.625" bestFit="1" customWidth="1"/>
    <col min="5116" max="5116" width="57.875" customWidth="1"/>
    <col min="5127" max="5127" width="26.625" bestFit="1" customWidth="1"/>
    <col min="5372" max="5372" width="57.875" customWidth="1"/>
    <col min="5383" max="5383" width="26.625" bestFit="1" customWidth="1"/>
    <col min="5628" max="5628" width="57.875" customWidth="1"/>
    <col min="5639" max="5639" width="26.625" bestFit="1" customWidth="1"/>
    <col min="5884" max="5884" width="57.875" customWidth="1"/>
    <col min="5895" max="5895" width="26.625" bestFit="1" customWidth="1"/>
    <col min="6140" max="6140" width="57.875" customWidth="1"/>
    <col min="6151" max="6151" width="26.625" bestFit="1" customWidth="1"/>
    <col min="6396" max="6396" width="57.875" customWidth="1"/>
    <col min="6407" max="6407" width="26.625" bestFit="1" customWidth="1"/>
    <col min="6652" max="6652" width="57.875" customWidth="1"/>
    <col min="6663" max="6663" width="26.625" bestFit="1" customWidth="1"/>
    <col min="6908" max="6908" width="57.875" customWidth="1"/>
    <col min="6919" max="6919" width="26.625" bestFit="1" customWidth="1"/>
    <col min="7164" max="7164" width="57.875" customWidth="1"/>
    <col min="7175" max="7175" width="26.625" bestFit="1" customWidth="1"/>
    <col min="7420" max="7420" width="57.875" customWidth="1"/>
    <col min="7431" max="7431" width="26.625" bestFit="1" customWidth="1"/>
    <col min="7676" max="7676" width="57.875" customWidth="1"/>
    <col min="7687" max="7687" width="26.625" bestFit="1" customWidth="1"/>
    <col min="7932" max="7932" width="57.875" customWidth="1"/>
    <col min="7943" max="7943" width="26.625" bestFit="1" customWidth="1"/>
    <col min="8188" max="8188" width="57.875" customWidth="1"/>
    <col min="8199" max="8199" width="26.625" bestFit="1" customWidth="1"/>
    <col min="8444" max="8444" width="57.875" customWidth="1"/>
    <col min="8455" max="8455" width="26.625" bestFit="1" customWidth="1"/>
    <col min="8700" max="8700" width="57.875" customWidth="1"/>
    <col min="8711" max="8711" width="26.625" bestFit="1" customWidth="1"/>
    <col min="8956" max="8956" width="57.875" customWidth="1"/>
    <col min="8967" max="8967" width="26.625" bestFit="1" customWidth="1"/>
    <col min="9212" max="9212" width="57.875" customWidth="1"/>
    <col min="9223" max="9223" width="26.625" bestFit="1" customWidth="1"/>
    <col min="9468" max="9468" width="57.875" customWidth="1"/>
    <col min="9479" max="9479" width="26.625" bestFit="1" customWidth="1"/>
    <col min="9724" max="9724" width="57.875" customWidth="1"/>
    <col min="9735" max="9735" width="26.625" bestFit="1" customWidth="1"/>
    <col min="9980" max="9980" width="57.875" customWidth="1"/>
    <col min="9991" max="9991" width="26.625" bestFit="1" customWidth="1"/>
    <col min="10236" max="10236" width="57.875" customWidth="1"/>
    <col min="10247" max="10247" width="26.625" bestFit="1" customWidth="1"/>
    <col min="10492" max="10492" width="57.875" customWidth="1"/>
    <col min="10503" max="10503" width="26.625" bestFit="1" customWidth="1"/>
    <col min="10748" max="10748" width="57.875" customWidth="1"/>
    <col min="10759" max="10759" width="26.625" bestFit="1" customWidth="1"/>
    <col min="11004" max="11004" width="57.875" customWidth="1"/>
    <col min="11015" max="11015" width="26.625" bestFit="1" customWidth="1"/>
    <col min="11260" max="11260" width="57.875" customWidth="1"/>
    <col min="11271" max="11271" width="26.625" bestFit="1" customWidth="1"/>
    <col min="11516" max="11516" width="57.875" customWidth="1"/>
    <col min="11527" max="11527" width="26.625" bestFit="1" customWidth="1"/>
    <col min="11772" max="11772" width="57.875" customWidth="1"/>
    <col min="11783" max="11783" width="26.625" bestFit="1" customWidth="1"/>
    <col min="12028" max="12028" width="57.875" customWidth="1"/>
    <col min="12039" max="12039" width="26.625" bestFit="1" customWidth="1"/>
    <col min="12284" max="12284" width="57.875" customWidth="1"/>
    <col min="12295" max="12295" width="26.625" bestFit="1" customWidth="1"/>
    <col min="12540" max="12540" width="57.875" customWidth="1"/>
    <col min="12551" max="12551" width="26.625" bestFit="1" customWidth="1"/>
    <col min="12796" max="12796" width="57.875" customWidth="1"/>
    <col min="12807" max="12807" width="26.625" bestFit="1" customWidth="1"/>
    <col min="13052" max="13052" width="57.875" customWidth="1"/>
    <col min="13063" max="13063" width="26.625" bestFit="1" customWidth="1"/>
    <col min="13308" max="13308" width="57.875" customWidth="1"/>
    <col min="13319" max="13319" width="26.625" bestFit="1" customWidth="1"/>
    <col min="13564" max="13564" width="57.875" customWidth="1"/>
    <col min="13575" max="13575" width="26.625" bestFit="1" customWidth="1"/>
    <col min="13820" max="13820" width="57.875" customWidth="1"/>
    <col min="13831" max="13831" width="26.625" bestFit="1" customWidth="1"/>
    <col min="14076" max="14076" width="57.875" customWidth="1"/>
    <col min="14087" max="14087" width="26.625" bestFit="1" customWidth="1"/>
    <col min="14332" max="14332" width="57.875" customWidth="1"/>
    <col min="14343" max="14343" width="26.625" bestFit="1" customWidth="1"/>
    <col min="14588" max="14588" width="57.875" customWidth="1"/>
    <col min="14599" max="14599" width="26.625" bestFit="1" customWidth="1"/>
    <col min="14844" max="14844" width="57.875" customWidth="1"/>
    <col min="14855" max="14855" width="26.625" bestFit="1" customWidth="1"/>
    <col min="15100" max="15100" width="57.875" customWidth="1"/>
    <col min="15111" max="15111" width="26.625" bestFit="1" customWidth="1"/>
    <col min="15356" max="15356" width="57.875" customWidth="1"/>
    <col min="15367" max="15367" width="26.625" bestFit="1" customWidth="1"/>
    <col min="15612" max="15612" width="57.875" customWidth="1"/>
    <col min="15623" max="15623" width="26.625" bestFit="1" customWidth="1"/>
    <col min="15868" max="15868" width="57.875" customWidth="1"/>
    <col min="15879" max="15879" width="26.625" bestFit="1" customWidth="1"/>
    <col min="16124" max="16124" width="57.875" customWidth="1"/>
    <col min="16135" max="16135" width="26.625" bestFit="1" customWidth="1"/>
  </cols>
  <sheetData>
    <row r="2" spans="1:7">
      <c r="A2" t="s">
        <v>22</v>
      </c>
    </row>
    <row r="3" spans="1:7" ht="18.75">
      <c r="A3" s="9" t="s">
        <v>117</v>
      </c>
      <c r="B3" s="4" t="s">
        <v>118</v>
      </c>
      <c r="C3" s="4" t="s">
        <v>119</v>
      </c>
      <c r="D3" t="s">
        <v>23</v>
      </c>
      <c r="E3" t="s">
        <v>23</v>
      </c>
      <c r="F3" s="10" t="s">
        <v>31</v>
      </c>
      <c r="G3" s="17" t="s">
        <v>120</v>
      </c>
    </row>
    <row r="4" spans="1:7" ht="18.75">
      <c r="A4" s="4" t="s">
        <v>119</v>
      </c>
      <c r="B4" s="4" t="s">
        <v>121</v>
      </c>
      <c r="C4" s="4" t="s">
        <v>122</v>
      </c>
      <c r="D4" s="4" t="s">
        <v>23</v>
      </c>
      <c r="E4" s="4" t="s">
        <v>23</v>
      </c>
      <c r="F4" s="10" t="s">
        <v>31</v>
      </c>
      <c r="G4" s="17" t="s">
        <v>120</v>
      </c>
    </row>
    <row r="5" spans="1:7" ht="18.75">
      <c r="A5" s="4" t="s">
        <v>123</v>
      </c>
      <c r="B5" s="4" t="s">
        <v>124</v>
      </c>
      <c r="C5" s="4" t="s">
        <v>125</v>
      </c>
      <c r="D5" s="4" t="s">
        <v>126</v>
      </c>
      <c r="E5" s="4" t="s">
        <v>127</v>
      </c>
      <c r="F5" s="14" t="s">
        <v>44</v>
      </c>
      <c r="G5" s="17" t="s">
        <v>120</v>
      </c>
    </row>
    <row r="6" spans="1:7" ht="18.75">
      <c r="A6" s="4" t="s">
        <v>128</v>
      </c>
      <c r="B6" s="4" t="s">
        <v>129</v>
      </c>
      <c r="C6" s="4" t="s">
        <v>130</v>
      </c>
      <c r="D6" t="s">
        <v>131</v>
      </c>
      <c r="E6" s="4" t="s">
        <v>23</v>
      </c>
      <c r="F6" s="14" t="s">
        <v>44</v>
      </c>
      <c r="G6" s="17" t="s">
        <v>120</v>
      </c>
    </row>
    <row r="7" spans="1:7" ht="18.75">
      <c r="A7" s="4" t="s">
        <v>132</v>
      </c>
      <c r="B7" s="4" t="s">
        <v>133</v>
      </c>
      <c r="C7" t="s">
        <v>134</v>
      </c>
      <c r="D7" t="s">
        <v>135</v>
      </c>
      <c r="E7" s="4" t="s">
        <v>23</v>
      </c>
      <c r="F7" s="14" t="s">
        <v>44</v>
      </c>
      <c r="G7" s="17" t="s">
        <v>120</v>
      </c>
    </row>
    <row r="8" spans="1:7" ht="18.75">
      <c r="A8" s="4" t="s">
        <v>136</v>
      </c>
      <c r="B8" s="4" t="s">
        <v>137</v>
      </c>
      <c r="C8" s="4" t="s">
        <v>138</v>
      </c>
      <c r="D8" s="4" t="s">
        <v>139</v>
      </c>
      <c r="E8" s="4" t="s">
        <v>140</v>
      </c>
      <c r="F8" s="14" t="s">
        <v>62</v>
      </c>
      <c r="G8" s="17" t="s">
        <v>120</v>
      </c>
    </row>
    <row r="9" spans="1:7" ht="18.75">
      <c r="A9" s="4" t="s">
        <v>141</v>
      </c>
      <c r="B9" s="4" t="s">
        <v>142</v>
      </c>
      <c r="C9" s="4" t="s">
        <v>143</v>
      </c>
      <c r="D9" s="4" t="s">
        <v>23</v>
      </c>
      <c r="E9" s="4" t="s">
        <v>23</v>
      </c>
      <c r="F9" s="14" t="s">
        <v>62</v>
      </c>
      <c r="G9" s="17" t="s">
        <v>120</v>
      </c>
    </row>
    <row r="10" spans="1:7" ht="18.75">
      <c r="A10" s="4" t="s">
        <v>144</v>
      </c>
      <c r="B10" s="4" t="s">
        <v>142</v>
      </c>
      <c r="C10" s="4" t="s">
        <v>143</v>
      </c>
      <c r="D10" s="4" t="s">
        <v>23</v>
      </c>
      <c r="E10" s="4" t="s">
        <v>23</v>
      </c>
      <c r="F10" s="14" t="s">
        <v>62</v>
      </c>
      <c r="G10" s="17" t="s">
        <v>120</v>
      </c>
    </row>
    <row r="11" spans="1:7">
      <c r="A11">
        <v>1</v>
      </c>
      <c r="B11">
        <v>2</v>
      </c>
      <c r="C11">
        <v>3</v>
      </c>
      <c r="D11">
        <v>4</v>
      </c>
      <c r="E11">
        <v>5</v>
      </c>
      <c r="F11">
        <v>6</v>
      </c>
      <c r="G11">
        <v>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9" sqref="G19"/>
    </sheetView>
  </sheetViews>
  <sheetFormatPr baseColWidth="10" defaultRowHeight="15.75"/>
  <cols>
    <col min="7" max="7" width="32.5" customWidth="1"/>
    <col min="8" max="8" width="23.125" customWidth="1"/>
    <col min="263" max="263" width="32.5" customWidth="1"/>
    <col min="264" max="264" width="23.125" customWidth="1"/>
    <col min="519" max="519" width="32.5" customWidth="1"/>
    <col min="520" max="520" width="23.125" customWidth="1"/>
    <col min="775" max="775" width="32.5" customWidth="1"/>
    <col min="776" max="776" width="23.125" customWidth="1"/>
    <col min="1031" max="1031" width="32.5" customWidth="1"/>
    <col min="1032" max="1032" width="23.125" customWidth="1"/>
    <col min="1287" max="1287" width="32.5" customWidth="1"/>
    <col min="1288" max="1288" width="23.125" customWidth="1"/>
    <col min="1543" max="1543" width="32.5" customWidth="1"/>
    <col min="1544" max="1544" width="23.125" customWidth="1"/>
    <col min="1799" max="1799" width="32.5" customWidth="1"/>
    <col min="1800" max="1800" width="23.125" customWidth="1"/>
    <col min="2055" max="2055" width="32.5" customWidth="1"/>
    <col min="2056" max="2056" width="23.125" customWidth="1"/>
    <col min="2311" max="2311" width="32.5" customWidth="1"/>
    <col min="2312" max="2312" width="23.125" customWidth="1"/>
    <col min="2567" max="2567" width="32.5" customWidth="1"/>
    <col min="2568" max="2568" width="23.125" customWidth="1"/>
    <col min="2823" max="2823" width="32.5" customWidth="1"/>
    <col min="2824" max="2824" width="23.125" customWidth="1"/>
    <col min="3079" max="3079" width="32.5" customWidth="1"/>
    <col min="3080" max="3080" width="23.125" customWidth="1"/>
    <col min="3335" max="3335" width="32.5" customWidth="1"/>
    <col min="3336" max="3336" width="23.125" customWidth="1"/>
    <col min="3591" max="3591" width="32.5" customWidth="1"/>
    <col min="3592" max="3592" width="23.125" customWidth="1"/>
    <col min="3847" max="3847" width="32.5" customWidth="1"/>
    <col min="3848" max="3848" width="23.125" customWidth="1"/>
    <col min="4103" max="4103" width="32.5" customWidth="1"/>
    <col min="4104" max="4104" width="23.125" customWidth="1"/>
    <col min="4359" max="4359" width="32.5" customWidth="1"/>
    <col min="4360" max="4360" width="23.125" customWidth="1"/>
    <col min="4615" max="4615" width="32.5" customWidth="1"/>
    <col min="4616" max="4616" width="23.125" customWidth="1"/>
    <col min="4871" max="4871" width="32.5" customWidth="1"/>
    <col min="4872" max="4872" width="23.125" customWidth="1"/>
    <col min="5127" max="5127" width="32.5" customWidth="1"/>
    <col min="5128" max="5128" width="23.125" customWidth="1"/>
    <col min="5383" max="5383" width="32.5" customWidth="1"/>
    <col min="5384" max="5384" width="23.125" customWidth="1"/>
    <col min="5639" max="5639" width="32.5" customWidth="1"/>
    <col min="5640" max="5640" width="23.125" customWidth="1"/>
    <col min="5895" max="5895" width="32.5" customWidth="1"/>
    <col min="5896" max="5896" width="23.125" customWidth="1"/>
    <col min="6151" max="6151" width="32.5" customWidth="1"/>
    <col min="6152" max="6152" width="23.125" customWidth="1"/>
    <col min="6407" max="6407" width="32.5" customWidth="1"/>
    <col min="6408" max="6408" width="23.125" customWidth="1"/>
    <col min="6663" max="6663" width="32.5" customWidth="1"/>
    <col min="6664" max="6664" width="23.125" customWidth="1"/>
    <col min="6919" max="6919" width="32.5" customWidth="1"/>
    <col min="6920" max="6920" width="23.125" customWidth="1"/>
    <col min="7175" max="7175" width="32.5" customWidth="1"/>
    <col min="7176" max="7176" width="23.125" customWidth="1"/>
    <col min="7431" max="7431" width="32.5" customWidth="1"/>
    <col min="7432" max="7432" width="23.125" customWidth="1"/>
    <col min="7687" max="7687" width="32.5" customWidth="1"/>
    <col min="7688" max="7688" width="23.125" customWidth="1"/>
    <col min="7943" max="7943" width="32.5" customWidth="1"/>
    <col min="7944" max="7944" width="23.125" customWidth="1"/>
    <col min="8199" max="8199" width="32.5" customWidth="1"/>
    <col min="8200" max="8200" width="23.125" customWidth="1"/>
    <col min="8455" max="8455" width="32.5" customWidth="1"/>
    <col min="8456" max="8456" width="23.125" customWidth="1"/>
    <col min="8711" max="8711" width="32.5" customWidth="1"/>
    <col min="8712" max="8712" width="23.125" customWidth="1"/>
    <col min="8967" max="8967" width="32.5" customWidth="1"/>
    <col min="8968" max="8968" width="23.125" customWidth="1"/>
    <col min="9223" max="9223" width="32.5" customWidth="1"/>
    <col min="9224" max="9224" width="23.125" customWidth="1"/>
    <col min="9479" max="9479" width="32.5" customWidth="1"/>
    <col min="9480" max="9480" width="23.125" customWidth="1"/>
    <col min="9735" max="9735" width="32.5" customWidth="1"/>
    <col min="9736" max="9736" width="23.125" customWidth="1"/>
    <col min="9991" max="9991" width="32.5" customWidth="1"/>
    <col min="9992" max="9992" width="23.125" customWidth="1"/>
    <col min="10247" max="10247" width="32.5" customWidth="1"/>
    <col min="10248" max="10248" width="23.125" customWidth="1"/>
    <col min="10503" max="10503" width="32.5" customWidth="1"/>
    <col min="10504" max="10504" width="23.125" customWidth="1"/>
    <col min="10759" max="10759" width="32.5" customWidth="1"/>
    <col min="10760" max="10760" width="23.125" customWidth="1"/>
    <col min="11015" max="11015" width="32.5" customWidth="1"/>
    <col min="11016" max="11016" width="23.125" customWidth="1"/>
    <col min="11271" max="11271" width="32.5" customWidth="1"/>
    <col min="11272" max="11272" width="23.125" customWidth="1"/>
    <col min="11527" max="11527" width="32.5" customWidth="1"/>
    <col min="11528" max="11528" width="23.125" customWidth="1"/>
    <col min="11783" max="11783" width="32.5" customWidth="1"/>
    <col min="11784" max="11784" width="23.125" customWidth="1"/>
    <col min="12039" max="12039" width="32.5" customWidth="1"/>
    <col min="12040" max="12040" width="23.125" customWidth="1"/>
    <col min="12295" max="12295" width="32.5" customWidth="1"/>
    <col min="12296" max="12296" width="23.125" customWidth="1"/>
    <col min="12551" max="12551" width="32.5" customWidth="1"/>
    <col min="12552" max="12552" width="23.125" customWidth="1"/>
    <col min="12807" max="12807" width="32.5" customWidth="1"/>
    <col min="12808" max="12808" width="23.125" customWidth="1"/>
    <col min="13063" max="13063" width="32.5" customWidth="1"/>
    <col min="13064" max="13064" width="23.125" customWidth="1"/>
    <col min="13319" max="13319" width="32.5" customWidth="1"/>
    <col min="13320" max="13320" width="23.125" customWidth="1"/>
    <col min="13575" max="13575" width="32.5" customWidth="1"/>
    <col min="13576" max="13576" width="23.125" customWidth="1"/>
    <col min="13831" max="13831" width="32.5" customWidth="1"/>
    <col min="13832" max="13832" width="23.125" customWidth="1"/>
    <col min="14087" max="14087" width="32.5" customWidth="1"/>
    <col min="14088" max="14088" width="23.125" customWidth="1"/>
    <col min="14343" max="14343" width="32.5" customWidth="1"/>
    <col min="14344" max="14344" width="23.125" customWidth="1"/>
    <col min="14599" max="14599" width="32.5" customWidth="1"/>
    <col min="14600" max="14600" width="23.125" customWidth="1"/>
    <col min="14855" max="14855" width="32.5" customWidth="1"/>
    <col min="14856" max="14856" width="23.125" customWidth="1"/>
    <col min="15111" max="15111" width="32.5" customWidth="1"/>
    <col min="15112" max="15112" width="23.125" customWidth="1"/>
    <col min="15367" max="15367" width="32.5" customWidth="1"/>
    <col min="15368" max="15368" width="23.125" customWidth="1"/>
    <col min="15623" max="15623" width="32.5" customWidth="1"/>
    <col min="15624" max="15624" width="23.125" customWidth="1"/>
    <col min="15879" max="15879" width="32.5" customWidth="1"/>
    <col min="15880" max="15880" width="23.125" customWidth="1"/>
    <col min="16135" max="16135" width="32.5" customWidth="1"/>
    <col min="16136" max="16136" width="23.125" customWidth="1"/>
  </cols>
  <sheetData>
    <row r="1" spans="1:8">
      <c r="A1" t="s">
        <v>22</v>
      </c>
    </row>
    <row r="2" spans="1:8" ht="18.75">
      <c r="A2" s="4" t="s">
        <v>149</v>
      </c>
      <c r="B2" s="4" t="s">
        <v>150</v>
      </c>
      <c r="C2" s="4" t="s">
        <v>151</v>
      </c>
      <c r="D2" s="4" t="s">
        <v>23</v>
      </c>
      <c r="E2" s="4" t="s">
        <v>23</v>
      </c>
      <c r="F2" s="4" t="s">
        <v>23</v>
      </c>
      <c r="G2" s="32" t="s">
        <v>31</v>
      </c>
      <c r="H2" s="33" t="s">
        <v>30</v>
      </c>
    </row>
    <row r="3" spans="1:8" ht="18.75">
      <c r="A3" s="4" t="s">
        <v>152</v>
      </c>
      <c r="B3" s="4" t="s">
        <v>153</v>
      </c>
      <c r="C3" s="4" t="s">
        <v>154</v>
      </c>
      <c r="D3" s="4" t="s">
        <v>155</v>
      </c>
      <c r="E3" s="4" t="s">
        <v>23</v>
      </c>
      <c r="F3" s="4" t="s">
        <v>23</v>
      </c>
      <c r="G3" s="32" t="s">
        <v>31</v>
      </c>
      <c r="H3" s="33" t="s">
        <v>30</v>
      </c>
    </row>
    <row r="4" spans="1:8" ht="18.75">
      <c r="A4" s="4" t="s">
        <v>156</v>
      </c>
      <c r="B4" s="4" t="s">
        <v>157</v>
      </c>
      <c r="C4" s="4" t="s">
        <v>158</v>
      </c>
      <c r="D4" s="4" t="s">
        <v>23</v>
      </c>
      <c r="E4" s="4" t="s">
        <v>23</v>
      </c>
      <c r="F4" s="4" t="s">
        <v>23</v>
      </c>
      <c r="G4" s="32" t="s">
        <v>31</v>
      </c>
      <c r="H4" s="33" t="s">
        <v>30</v>
      </c>
    </row>
    <row r="5" spans="1:8" ht="18.75">
      <c r="A5" s="4" t="s">
        <v>159</v>
      </c>
      <c r="B5" s="4" t="s">
        <v>160</v>
      </c>
      <c r="C5" s="4" t="s">
        <v>161</v>
      </c>
      <c r="D5" s="4" t="s">
        <v>162</v>
      </c>
      <c r="E5" s="4" t="s">
        <v>23</v>
      </c>
      <c r="F5" s="4" t="s">
        <v>23</v>
      </c>
      <c r="G5" s="32" t="s">
        <v>31</v>
      </c>
      <c r="H5" s="33" t="s">
        <v>30</v>
      </c>
    </row>
    <row r="6" spans="1:8" ht="18.75">
      <c r="A6" s="4" t="s">
        <v>163</v>
      </c>
      <c r="B6" s="4" t="s">
        <v>164</v>
      </c>
      <c r="C6" s="4" t="s">
        <v>165</v>
      </c>
      <c r="D6" s="4" t="s">
        <v>23</v>
      </c>
      <c r="E6" s="4" t="s">
        <v>23</v>
      </c>
      <c r="F6" s="4" t="s">
        <v>23</v>
      </c>
      <c r="G6" s="32" t="s">
        <v>31</v>
      </c>
      <c r="H6" s="33" t="s">
        <v>30</v>
      </c>
    </row>
    <row r="7" spans="1:8" ht="18.75">
      <c r="A7" s="4" t="s">
        <v>166</v>
      </c>
      <c r="B7" s="4" t="s">
        <v>167</v>
      </c>
      <c r="C7" s="4" t="s">
        <v>168</v>
      </c>
      <c r="D7" s="4" t="s">
        <v>169</v>
      </c>
      <c r="E7" s="4" t="s">
        <v>170</v>
      </c>
      <c r="F7" s="4" t="s">
        <v>171</v>
      </c>
      <c r="G7" s="34" t="s">
        <v>44</v>
      </c>
      <c r="H7" s="33" t="s">
        <v>30</v>
      </c>
    </row>
    <row r="8" spans="1:8" ht="18.75">
      <c r="A8" s="4" t="s">
        <v>172</v>
      </c>
      <c r="B8" s="4" t="s">
        <v>173</v>
      </c>
      <c r="C8" s="4" t="s">
        <v>174</v>
      </c>
      <c r="D8" s="4" t="s">
        <v>175</v>
      </c>
      <c r="E8" t="s">
        <v>176</v>
      </c>
      <c r="F8" s="4" t="s">
        <v>23</v>
      </c>
      <c r="G8" s="34" t="s">
        <v>44</v>
      </c>
      <c r="H8" s="33" t="s">
        <v>30</v>
      </c>
    </row>
    <row r="9" spans="1:8" ht="18.75">
      <c r="A9" s="4" t="s">
        <v>177</v>
      </c>
      <c r="B9" s="4" t="s">
        <v>178</v>
      </c>
      <c r="C9" t="s">
        <v>179</v>
      </c>
      <c r="D9" s="4" t="s">
        <v>23</v>
      </c>
      <c r="E9" s="4" t="s">
        <v>23</v>
      </c>
      <c r="F9" s="4" t="s">
        <v>23</v>
      </c>
      <c r="G9" s="34" t="s">
        <v>44</v>
      </c>
      <c r="H9" s="33" t="s">
        <v>30</v>
      </c>
    </row>
    <row r="10" spans="1:8" ht="20.100000000000001" customHeight="1">
      <c r="A10" s="4" t="s">
        <v>180</v>
      </c>
      <c r="B10" s="4" t="s">
        <v>181</v>
      </c>
      <c r="C10" s="4" t="s">
        <v>182</v>
      </c>
      <c r="D10" s="35" t="s">
        <v>183</v>
      </c>
      <c r="E10" s="4" t="s">
        <v>184</v>
      </c>
      <c r="F10" s="4" t="s">
        <v>185</v>
      </c>
      <c r="G10" s="34" t="s">
        <v>62</v>
      </c>
      <c r="H10" s="33" t="s">
        <v>30</v>
      </c>
    </row>
    <row r="11" spans="1:8" ht="18.75">
      <c r="A11" s="4" t="s">
        <v>186</v>
      </c>
      <c r="B11" s="4" t="s">
        <v>187</v>
      </c>
      <c r="C11" s="4" t="s">
        <v>188</v>
      </c>
      <c r="D11" s="4" t="s">
        <v>189</v>
      </c>
      <c r="E11" s="4" t="s">
        <v>23</v>
      </c>
      <c r="F11" s="4" t="s">
        <v>23</v>
      </c>
      <c r="G11" s="34" t="s">
        <v>62</v>
      </c>
      <c r="H11" s="33" t="s">
        <v>30</v>
      </c>
    </row>
    <row r="12" spans="1:8" ht="18.75">
      <c r="A12" s="4" t="s">
        <v>190</v>
      </c>
      <c r="B12" s="4" t="s">
        <v>191</v>
      </c>
      <c r="C12" s="4" t="s">
        <v>192</v>
      </c>
      <c r="D12" s="4" t="s">
        <v>193</v>
      </c>
      <c r="E12" t="s">
        <v>194</v>
      </c>
      <c r="F12" s="4" t="s">
        <v>23</v>
      </c>
      <c r="G12" s="34" t="s">
        <v>62</v>
      </c>
      <c r="H12" s="33" t="s">
        <v>30</v>
      </c>
    </row>
    <row r="13" spans="1:8" ht="18.75">
      <c r="A13" s="4" t="s">
        <v>195</v>
      </c>
      <c r="B13" s="4" t="s">
        <v>196</v>
      </c>
      <c r="C13" s="4" t="s">
        <v>197</v>
      </c>
      <c r="D13" s="4" t="s">
        <v>198</v>
      </c>
      <c r="E13" s="4" t="s">
        <v>23</v>
      </c>
      <c r="F13" s="4" t="s">
        <v>23</v>
      </c>
      <c r="G13" s="34" t="s">
        <v>62</v>
      </c>
      <c r="H13" s="33" t="s">
        <v>30</v>
      </c>
    </row>
    <row r="14" spans="1:8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D1" zoomScale="55" zoomScaleNormal="55" zoomScalePageLayoutView="55" workbookViewId="0">
      <selection activeCell="G7" sqref="G7"/>
    </sheetView>
  </sheetViews>
  <sheetFormatPr baseColWidth="10" defaultRowHeight="15.75"/>
  <cols>
    <col min="1" max="1" width="54" style="38" customWidth="1"/>
    <col min="2" max="2" width="57.375" style="38" customWidth="1"/>
    <col min="3" max="3" width="55.125" style="38" customWidth="1"/>
    <col min="4" max="4" width="62.125" style="38" customWidth="1"/>
    <col min="5" max="8" width="43.625" style="38" customWidth="1"/>
    <col min="9" max="11" width="43.625" customWidth="1"/>
    <col min="256" max="256" width="54" customWidth="1"/>
    <col min="257" max="257" width="57.375" customWidth="1"/>
    <col min="258" max="258" width="55.125" customWidth="1"/>
    <col min="259" max="259" width="62.125" customWidth="1"/>
    <col min="260" max="267" width="43.625" customWidth="1"/>
    <col min="512" max="512" width="54" customWidth="1"/>
    <col min="513" max="513" width="57.375" customWidth="1"/>
    <col min="514" max="514" width="55.125" customWidth="1"/>
    <col min="515" max="515" width="62.125" customWidth="1"/>
    <col min="516" max="523" width="43.625" customWidth="1"/>
    <col min="768" max="768" width="54" customWidth="1"/>
    <col min="769" max="769" width="57.375" customWidth="1"/>
    <col min="770" max="770" width="55.125" customWidth="1"/>
    <col min="771" max="771" width="62.125" customWidth="1"/>
    <col min="772" max="779" width="43.625" customWidth="1"/>
    <col min="1024" max="1024" width="54" customWidth="1"/>
    <col min="1025" max="1025" width="57.375" customWidth="1"/>
    <col min="1026" max="1026" width="55.125" customWidth="1"/>
    <col min="1027" max="1027" width="62.125" customWidth="1"/>
    <col min="1028" max="1035" width="43.625" customWidth="1"/>
    <col min="1280" max="1280" width="54" customWidth="1"/>
    <col min="1281" max="1281" width="57.375" customWidth="1"/>
    <col min="1282" max="1282" width="55.125" customWidth="1"/>
    <col min="1283" max="1283" width="62.125" customWidth="1"/>
    <col min="1284" max="1291" width="43.625" customWidth="1"/>
    <col min="1536" max="1536" width="54" customWidth="1"/>
    <col min="1537" max="1537" width="57.375" customWidth="1"/>
    <col min="1538" max="1538" width="55.125" customWidth="1"/>
    <col min="1539" max="1539" width="62.125" customWidth="1"/>
    <col min="1540" max="1547" width="43.625" customWidth="1"/>
    <col min="1792" max="1792" width="54" customWidth="1"/>
    <col min="1793" max="1793" width="57.375" customWidth="1"/>
    <col min="1794" max="1794" width="55.125" customWidth="1"/>
    <col min="1795" max="1795" width="62.125" customWidth="1"/>
    <col min="1796" max="1803" width="43.625" customWidth="1"/>
    <col min="2048" max="2048" width="54" customWidth="1"/>
    <col min="2049" max="2049" width="57.375" customWidth="1"/>
    <col min="2050" max="2050" width="55.125" customWidth="1"/>
    <col min="2051" max="2051" width="62.125" customWidth="1"/>
    <col min="2052" max="2059" width="43.625" customWidth="1"/>
    <col min="2304" max="2304" width="54" customWidth="1"/>
    <col min="2305" max="2305" width="57.375" customWidth="1"/>
    <col min="2306" max="2306" width="55.125" customWidth="1"/>
    <col min="2307" max="2307" width="62.125" customWidth="1"/>
    <col min="2308" max="2315" width="43.625" customWidth="1"/>
    <col min="2560" max="2560" width="54" customWidth="1"/>
    <col min="2561" max="2561" width="57.375" customWidth="1"/>
    <col min="2562" max="2562" width="55.125" customWidth="1"/>
    <col min="2563" max="2563" width="62.125" customWidth="1"/>
    <col min="2564" max="2571" width="43.625" customWidth="1"/>
    <col min="2816" max="2816" width="54" customWidth="1"/>
    <col min="2817" max="2817" width="57.375" customWidth="1"/>
    <col min="2818" max="2818" width="55.125" customWidth="1"/>
    <col min="2819" max="2819" width="62.125" customWidth="1"/>
    <col min="2820" max="2827" width="43.625" customWidth="1"/>
    <col min="3072" max="3072" width="54" customWidth="1"/>
    <col min="3073" max="3073" width="57.375" customWidth="1"/>
    <col min="3074" max="3074" width="55.125" customWidth="1"/>
    <col min="3075" max="3075" width="62.125" customWidth="1"/>
    <col min="3076" max="3083" width="43.625" customWidth="1"/>
    <col min="3328" max="3328" width="54" customWidth="1"/>
    <col min="3329" max="3329" width="57.375" customWidth="1"/>
    <col min="3330" max="3330" width="55.125" customWidth="1"/>
    <col min="3331" max="3331" width="62.125" customWidth="1"/>
    <col min="3332" max="3339" width="43.625" customWidth="1"/>
    <col min="3584" max="3584" width="54" customWidth="1"/>
    <col min="3585" max="3585" width="57.375" customWidth="1"/>
    <col min="3586" max="3586" width="55.125" customWidth="1"/>
    <col min="3587" max="3587" width="62.125" customWidth="1"/>
    <col min="3588" max="3595" width="43.625" customWidth="1"/>
    <col min="3840" max="3840" width="54" customWidth="1"/>
    <col min="3841" max="3841" width="57.375" customWidth="1"/>
    <col min="3842" max="3842" width="55.125" customWidth="1"/>
    <col min="3843" max="3843" width="62.125" customWidth="1"/>
    <col min="3844" max="3851" width="43.625" customWidth="1"/>
    <col min="4096" max="4096" width="54" customWidth="1"/>
    <col min="4097" max="4097" width="57.375" customWidth="1"/>
    <col min="4098" max="4098" width="55.125" customWidth="1"/>
    <col min="4099" max="4099" width="62.125" customWidth="1"/>
    <col min="4100" max="4107" width="43.625" customWidth="1"/>
    <col min="4352" max="4352" width="54" customWidth="1"/>
    <col min="4353" max="4353" width="57.375" customWidth="1"/>
    <col min="4354" max="4354" width="55.125" customWidth="1"/>
    <col min="4355" max="4355" width="62.125" customWidth="1"/>
    <col min="4356" max="4363" width="43.625" customWidth="1"/>
    <col min="4608" max="4608" width="54" customWidth="1"/>
    <col min="4609" max="4609" width="57.375" customWidth="1"/>
    <col min="4610" max="4610" width="55.125" customWidth="1"/>
    <col min="4611" max="4611" width="62.125" customWidth="1"/>
    <col min="4612" max="4619" width="43.625" customWidth="1"/>
    <col min="4864" max="4864" width="54" customWidth="1"/>
    <col min="4865" max="4865" width="57.375" customWidth="1"/>
    <col min="4866" max="4866" width="55.125" customWidth="1"/>
    <col min="4867" max="4867" width="62.125" customWidth="1"/>
    <col min="4868" max="4875" width="43.625" customWidth="1"/>
    <col min="5120" max="5120" width="54" customWidth="1"/>
    <col min="5121" max="5121" width="57.375" customWidth="1"/>
    <col min="5122" max="5122" width="55.125" customWidth="1"/>
    <col min="5123" max="5123" width="62.125" customWidth="1"/>
    <col min="5124" max="5131" width="43.625" customWidth="1"/>
    <col min="5376" max="5376" width="54" customWidth="1"/>
    <col min="5377" max="5377" width="57.375" customWidth="1"/>
    <col min="5378" max="5378" width="55.125" customWidth="1"/>
    <col min="5379" max="5379" width="62.125" customWidth="1"/>
    <col min="5380" max="5387" width="43.625" customWidth="1"/>
    <col min="5632" max="5632" width="54" customWidth="1"/>
    <col min="5633" max="5633" width="57.375" customWidth="1"/>
    <col min="5634" max="5634" width="55.125" customWidth="1"/>
    <col min="5635" max="5635" width="62.125" customWidth="1"/>
    <col min="5636" max="5643" width="43.625" customWidth="1"/>
    <col min="5888" max="5888" width="54" customWidth="1"/>
    <col min="5889" max="5889" width="57.375" customWidth="1"/>
    <col min="5890" max="5890" width="55.125" customWidth="1"/>
    <col min="5891" max="5891" width="62.125" customWidth="1"/>
    <col min="5892" max="5899" width="43.625" customWidth="1"/>
    <col min="6144" max="6144" width="54" customWidth="1"/>
    <col min="6145" max="6145" width="57.375" customWidth="1"/>
    <col min="6146" max="6146" width="55.125" customWidth="1"/>
    <col min="6147" max="6147" width="62.125" customWidth="1"/>
    <col min="6148" max="6155" width="43.625" customWidth="1"/>
    <col min="6400" max="6400" width="54" customWidth="1"/>
    <col min="6401" max="6401" width="57.375" customWidth="1"/>
    <col min="6402" max="6402" width="55.125" customWidth="1"/>
    <col min="6403" max="6403" width="62.125" customWidth="1"/>
    <col min="6404" max="6411" width="43.625" customWidth="1"/>
    <col min="6656" max="6656" width="54" customWidth="1"/>
    <col min="6657" max="6657" width="57.375" customWidth="1"/>
    <col min="6658" max="6658" width="55.125" customWidth="1"/>
    <col min="6659" max="6659" width="62.125" customWidth="1"/>
    <col min="6660" max="6667" width="43.625" customWidth="1"/>
    <col min="6912" max="6912" width="54" customWidth="1"/>
    <col min="6913" max="6913" width="57.375" customWidth="1"/>
    <col min="6914" max="6914" width="55.125" customWidth="1"/>
    <col min="6915" max="6915" width="62.125" customWidth="1"/>
    <col min="6916" max="6923" width="43.625" customWidth="1"/>
    <col min="7168" max="7168" width="54" customWidth="1"/>
    <col min="7169" max="7169" width="57.375" customWidth="1"/>
    <col min="7170" max="7170" width="55.125" customWidth="1"/>
    <col min="7171" max="7171" width="62.125" customWidth="1"/>
    <col min="7172" max="7179" width="43.625" customWidth="1"/>
    <col min="7424" max="7424" width="54" customWidth="1"/>
    <col min="7425" max="7425" width="57.375" customWidth="1"/>
    <col min="7426" max="7426" width="55.125" customWidth="1"/>
    <col min="7427" max="7427" width="62.125" customWidth="1"/>
    <col min="7428" max="7435" width="43.625" customWidth="1"/>
    <col min="7680" max="7680" width="54" customWidth="1"/>
    <col min="7681" max="7681" width="57.375" customWidth="1"/>
    <col min="7682" max="7682" width="55.125" customWidth="1"/>
    <col min="7683" max="7683" width="62.125" customWidth="1"/>
    <col min="7684" max="7691" width="43.625" customWidth="1"/>
    <col min="7936" max="7936" width="54" customWidth="1"/>
    <col min="7937" max="7937" width="57.375" customWidth="1"/>
    <col min="7938" max="7938" width="55.125" customWidth="1"/>
    <col min="7939" max="7939" width="62.125" customWidth="1"/>
    <col min="7940" max="7947" width="43.625" customWidth="1"/>
    <col min="8192" max="8192" width="54" customWidth="1"/>
    <col min="8193" max="8193" width="57.375" customWidth="1"/>
    <col min="8194" max="8194" width="55.125" customWidth="1"/>
    <col min="8195" max="8195" width="62.125" customWidth="1"/>
    <col min="8196" max="8203" width="43.625" customWidth="1"/>
    <col min="8448" max="8448" width="54" customWidth="1"/>
    <col min="8449" max="8449" width="57.375" customWidth="1"/>
    <col min="8450" max="8450" width="55.125" customWidth="1"/>
    <col min="8451" max="8451" width="62.125" customWidth="1"/>
    <col min="8452" max="8459" width="43.625" customWidth="1"/>
    <col min="8704" max="8704" width="54" customWidth="1"/>
    <col min="8705" max="8705" width="57.375" customWidth="1"/>
    <col min="8706" max="8706" width="55.125" customWidth="1"/>
    <col min="8707" max="8707" width="62.125" customWidth="1"/>
    <col min="8708" max="8715" width="43.625" customWidth="1"/>
    <col min="8960" max="8960" width="54" customWidth="1"/>
    <col min="8961" max="8961" width="57.375" customWidth="1"/>
    <col min="8962" max="8962" width="55.125" customWidth="1"/>
    <col min="8963" max="8963" width="62.125" customWidth="1"/>
    <col min="8964" max="8971" width="43.625" customWidth="1"/>
    <col min="9216" max="9216" width="54" customWidth="1"/>
    <col min="9217" max="9217" width="57.375" customWidth="1"/>
    <col min="9218" max="9218" width="55.125" customWidth="1"/>
    <col min="9219" max="9219" width="62.125" customWidth="1"/>
    <col min="9220" max="9227" width="43.625" customWidth="1"/>
    <col min="9472" max="9472" width="54" customWidth="1"/>
    <col min="9473" max="9473" width="57.375" customWidth="1"/>
    <col min="9474" max="9474" width="55.125" customWidth="1"/>
    <col min="9475" max="9475" width="62.125" customWidth="1"/>
    <col min="9476" max="9483" width="43.625" customWidth="1"/>
    <col min="9728" max="9728" width="54" customWidth="1"/>
    <col min="9729" max="9729" width="57.375" customWidth="1"/>
    <col min="9730" max="9730" width="55.125" customWidth="1"/>
    <col min="9731" max="9731" width="62.125" customWidth="1"/>
    <col min="9732" max="9739" width="43.625" customWidth="1"/>
    <col min="9984" max="9984" width="54" customWidth="1"/>
    <col min="9985" max="9985" width="57.375" customWidth="1"/>
    <col min="9986" max="9986" width="55.125" customWidth="1"/>
    <col min="9987" max="9987" width="62.125" customWidth="1"/>
    <col min="9988" max="9995" width="43.625" customWidth="1"/>
    <col min="10240" max="10240" width="54" customWidth="1"/>
    <col min="10241" max="10241" width="57.375" customWidth="1"/>
    <col min="10242" max="10242" width="55.125" customWidth="1"/>
    <col min="10243" max="10243" width="62.125" customWidth="1"/>
    <col min="10244" max="10251" width="43.625" customWidth="1"/>
    <col min="10496" max="10496" width="54" customWidth="1"/>
    <col min="10497" max="10497" width="57.375" customWidth="1"/>
    <col min="10498" max="10498" width="55.125" customWidth="1"/>
    <col min="10499" max="10499" width="62.125" customWidth="1"/>
    <col min="10500" max="10507" width="43.625" customWidth="1"/>
    <col min="10752" max="10752" width="54" customWidth="1"/>
    <col min="10753" max="10753" width="57.375" customWidth="1"/>
    <col min="10754" max="10754" width="55.125" customWidth="1"/>
    <col min="10755" max="10755" width="62.125" customWidth="1"/>
    <col min="10756" max="10763" width="43.625" customWidth="1"/>
    <col min="11008" max="11008" width="54" customWidth="1"/>
    <col min="11009" max="11009" width="57.375" customWidth="1"/>
    <col min="11010" max="11010" width="55.125" customWidth="1"/>
    <col min="11011" max="11011" width="62.125" customWidth="1"/>
    <col min="11012" max="11019" width="43.625" customWidth="1"/>
    <col min="11264" max="11264" width="54" customWidth="1"/>
    <col min="11265" max="11265" width="57.375" customWidth="1"/>
    <col min="11266" max="11266" width="55.125" customWidth="1"/>
    <col min="11267" max="11267" width="62.125" customWidth="1"/>
    <col min="11268" max="11275" width="43.625" customWidth="1"/>
    <col min="11520" max="11520" width="54" customWidth="1"/>
    <col min="11521" max="11521" width="57.375" customWidth="1"/>
    <col min="11522" max="11522" width="55.125" customWidth="1"/>
    <col min="11523" max="11523" width="62.125" customWidth="1"/>
    <col min="11524" max="11531" width="43.625" customWidth="1"/>
    <col min="11776" max="11776" width="54" customWidth="1"/>
    <col min="11777" max="11777" width="57.375" customWidth="1"/>
    <col min="11778" max="11778" width="55.125" customWidth="1"/>
    <col min="11779" max="11779" width="62.125" customWidth="1"/>
    <col min="11780" max="11787" width="43.625" customWidth="1"/>
    <col min="12032" max="12032" width="54" customWidth="1"/>
    <col min="12033" max="12033" width="57.375" customWidth="1"/>
    <col min="12034" max="12034" width="55.125" customWidth="1"/>
    <col min="12035" max="12035" width="62.125" customWidth="1"/>
    <col min="12036" max="12043" width="43.625" customWidth="1"/>
    <col min="12288" max="12288" width="54" customWidth="1"/>
    <col min="12289" max="12289" width="57.375" customWidth="1"/>
    <col min="12290" max="12290" width="55.125" customWidth="1"/>
    <col min="12291" max="12291" width="62.125" customWidth="1"/>
    <col min="12292" max="12299" width="43.625" customWidth="1"/>
    <col min="12544" max="12544" width="54" customWidth="1"/>
    <col min="12545" max="12545" width="57.375" customWidth="1"/>
    <col min="12546" max="12546" width="55.125" customWidth="1"/>
    <col min="12547" max="12547" width="62.125" customWidth="1"/>
    <col min="12548" max="12555" width="43.625" customWidth="1"/>
    <col min="12800" max="12800" width="54" customWidth="1"/>
    <col min="12801" max="12801" width="57.375" customWidth="1"/>
    <col min="12802" max="12802" width="55.125" customWidth="1"/>
    <col min="12803" max="12803" width="62.125" customWidth="1"/>
    <col min="12804" max="12811" width="43.625" customWidth="1"/>
    <col min="13056" max="13056" width="54" customWidth="1"/>
    <col min="13057" max="13057" width="57.375" customWidth="1"/>
    <col min="13058" max="13058" width="55.125" customWidth="1"/>
    <col min="13059" max="13059" width="62.125" customWidth="1"/>
    <col min="13060" max="13067" width="43.625" customWidth="1"/>
    <col min="13312" max="13312" width="54" customWidth="1"/>
    <col min="13313" max="13313" width="57.375" customWidth="1"/>
    <col min="13314" max="13314" width="55.125" customWidth="1"/>
    <col min="13315" max="13315" width="62.125" customWidth="1"/>
    <col min="13316" max="13323" width="43.625" customWidth="1"/>
    <col min="13568" max="13568" width="54" customWidth="1"/>
    <col min="13569" max="13569" width="57.375" customWidth="1"/>
    <col min="13570" max="13570" width="55.125" customWidth="1"/>
    <col min="13571" max="13571" width="62.125" customWidth="1"/>
    <col min="13572" max="13579" width="43.625" customWidth="1"/>
    <col min="13824" max="13824" width="54" customWidth="1"/>
    <col min="13825" max="13825" width="57.375" customWidth="1"/>
    <col min="13826" max="13826" width="55.125" customWidth="1"/>
    <col min="13827" max="13827" width="62.125" customWidth="1"/>
    <col min="13828" max="13835" width="43.625" customWidth="1"/>
    <col min="14080" max="14080" width="54" customWidth="1"/>
    <col min="14081" max="14081" width="57.375" customWidth="1"/>
    <col min="14082" max="14082" width="55.125" customWidth="1"/>
    <col min="14083" max="14083" width="62.125" customWidth="1"/>
    <col min="14084" max="14091" width="43.625" customWidth="1"/>
    <col min="14336" max="14336" width="54" customWidth="1"/>
    <col min="14337" max="14337" width="57.375" customWidth="1"/>
    <col min="14338" max="14338" width="55.125" customWidth="1"/>
    <col min="14339" max="14339" width="62.125" customWidth="1"/>
    <col min="14340" max="14347" width="43.625" customWidth="1"/>
    <col min="14592" max="14592" width="54" customWidth="1"/>
    <col min="14593" max="14593" width="57.375" customWidth="1"/>
    <col min="14594" max="14594" width="55.125" customWidth="1"/>
    <col min="14595" max="14595" width="62.125" customWidth="1"/>
    <col min="14596" max="14603" width="43.625" customWidth="1"/>
    <col min="14848" max="14848" width="54" customWidth="1"/>
    <col min="14849" max="14849" width="57.375" customWidth="1"/>
    <col min="14850" max="14850" width="55.125" customWidth="1"/>
    <col min="14851" max="14851" width="62.125" customWidth="1"/>
    <col min="14852" max="14859" width="43.625" customWidth="1"/>
    <col min="15104" max="15104" width="54" customWidth="1"/>
    <col min="15105" max="15105" width="57.375" customWidth="1"/>
    <col min="15106" max="15106" width="55.125" customWidth="1"/>
    <col min="15107" max="15107" width="62.125" customWidth="1"/>
    <col min="15108" max="15115" width="43.625" customWidth="1"/>
    <col min="15360" max="15360" width="54" customWidth="1"/>
    <col min="15361" max="15361" width="57.375" customWidth="1"/>
    <col min="15362" max="15362" width="55.125" customWidth="1"/>
    <col min="15363" max="15363" width="62.125" customWidth="1"/>
    <col min="15364" max="15371" width="43.625" customWidth="1"/>
    <col min="15616" max="15616" width="54" customWidth="1"/>
    <col min="15617" max="15617" width="57.375" customWidth="1"/>
    <col min="15618" max="15618" width="55.125" customWidth="1"/>
    <col min="15619" max="15619" width="62.125" customWidth="1"/>
    <col min="15620" max="15627" width="43.625" customWidth="1"/>
    <col min="15872" max="15872" width="54" customWidth="1"/>
    <col min="15873" max="15873" width="57.375" customWidth="1"/>
    <col min="15874" max="15874" width="55.125" customWidth="1"/>
    <col min="15875" max="15875" width="62.125" customWidth="1"/>
    <col min="15876" max="15883" width="43.625" customWidth="1"/>
    <col min="16128" max="16128" width="54" customWidth="1"/>
    <col min="16129" max="16129" width="57.375" customWidth="1"/>
    <col min="16130" max="16130" width="55.125" customWidth="1"/>
    <col min="16131" max="16131" width="62.125" customWidth="1"/>
    <col min="16132" max="16139" width="43.625" customWidth="1"/>
  </cols>
  <sheetData>
    <row r="1" spans="1:8">
      <c r="A1" s="38" t="s">
        <v>22</v>
      </c>
    </row>
    <row r="2" spans="1:8" ht="75">
      <c r="A2" s="9" t="s">
        <v>403</v>
      </c>
      <c r="B2" s="9" t="s">
        <v>404</v>
      </c>
      <c r="C2" s="38" t="s">
        <v>23</v>
      </c>
      <c r="D2" s="38" t="s">
        <v>23</v>
      </c>
      <c r="E2" s="38" t="s">
        <v>23</v>
      </c>
      <c r="F2" s="38" t="s">
        <v>23</v>
      </c>
      <c r="G2" s="32" t="s">
        <v>31</v>
      </c>
      <c r="H2" s="17" t="s">
        <v>120</v>
      </c>
    </row>
    <row r="3" spans="1:8" ht="75">
      <c r="A3" s="9" t="s">
        <v>405</v>
      </c>
      <c r="B3" s="9" t="s">
        <v>406</v>
      </c>
      <c r="C3" s="9" t="s">
        <v>407</v>
      </c>
      <c r="D3" s="38" t="s">
        <v>23</v>
      </c>
      <c r="E3" s="38" t="s">
        <v>23</v>
      </c>
      <c r="F3" s="38" t="s">
        <v>23</v>
      </c>
      <c r="G3" s="32" t="s">
        <v>31</v>
      </c>
      <c r="H3" s="17" t="s">
        <v>120</v>
      </c>
    </row>
    <row r="4" spans="1:8" ht="75">
      <c r="A4" s="9" t="s">
        <v>408</v>
      </c>
      <c r="B4" s="9" t="s">
        <v>409</v>
      </c>
      <c r="C4" s="9" t="s">
        <v>410</v>
      </c>
      <c r="D4" s="38" t="s">
        <v>23</v>
      </c>
      <c r="E4" s="38" t="s">
        <v>23</v>
      </c>
      <c r="F4" s="38" t="s">
        <v>23</v>
      </c>
      <c r="G4" s="32" t="s">
        <v>31</v>
      </c>
      <c r="H4" s="17" t="s">
        <v>120</v>
      </c>
    </row>
    <row r="5" spans="1:8" ht="56.25">
      <c r="A5" s="9" t="s">
        <v>411</v>
      </c>
      <c r="B5" s="9" t="s">
        <v>412</v>
      </c>
      <c r="C5" s="9" t="s">
        <v>413</v>
      </c>
      <c r="D5" s="9" t="s">
        <v>414</v>
      </c>
      <c r="E5" s="38" t="s">
        <v>23</v>
      </c>
      <c r="F5" s="38" t="s">
        <v>23</v>
      </c>
      <c r="G5" s="32" t="s">
        <v>31</v>
      </c>
      <c r="H5" s="17" t="s">
        <v>120</v>
      </c>
    </row>
    <row r="6" spans="1:8" ht="56.25">
      <c r="A6" s="9" t="s">
        <v>415</v>
      </c>
      <c r="B6" s="9" t="s">
        <v>416</v>
      </c>
      <c r="C6" s="9" t="s">
        <v>417</v>
      </c>
      <c r="D6" s="38" t="s">
        <v>23</v>
      </c>
      <c r="E6" s="38" t="s">
        <v>23</v>
      </c>
      <c r="F6" s="38" t="s">
        <v>23</v>
      </c>
      <c r="G6" s="34" t="s">
        <v>44</v>
      </c>
      <c r="H6" s="17" t="s">
        <v>120</v>
      </c>
    </row>
    <row r="7" spans="1:8" ht="37.5">
      <c r="A7" s="9" t="s">
        <v>418</v>
      </c>
      <c r="B7" s="9" t="s">
        <v>419</v>
      </c>
      <c r="C7" s="9" t="s">
        <v>420</v>
      </c>
      <c r="D7" s="9" t="s">
        <v>421</v>
      </c>
      <c r="E7" s="38" t="s">
        <v>23</v>
      </c>
      <c r="F7" s="38" t="s">
        <v>23</v>
      </c>
      <c r="G7" s="34" t="s">
        <v>44</v>
      </c>
      <c r="H7" s="17" t="s">
        <v>120</v>
      </c>
    </row>
    <row r="8" spans="1:8" ht="56.25">
      <c r="A8" s="9" t="s">
        <v>422</v>
      </c>
      <c r="B8" s="9" t="s">
        <v>423</v>
      </c>
      <c r="C8" s="9" t="s">
        <v>424</v>
      </c>
      <c r="D8" s="9" t="s">
        <v>425</v>
      </c>
      <c r="E8" s="9" t="s">
        <v>267</v>
      </c>
      <c r="F8" s="38" t="s">
        <v>23</v>
      </c>
      <c r="G8" s="34" t="s">
        <v>44</v>
      </c>
      <c r="H8" s="17" t="s">
        <v>120</v>
      </c>
    </row>
    <row r="9" spans="1:8" ht="56.25">
      <c r="A9" s="9" t="s">
        <v>426</v>
      </c>
      <c r="B9" s="9" t="s">
        <v>427</v>
      </c>
      <c r="C9" s="9" t="s">
        <v>428</v>
      </c>
      <c r="D9" s="38" t="s">
        <v>23</v>
      </c>
      <c r="E9" s="38" t="s">
        <v>23</v>
      </c>
      <c r="F9" s="38" t="s">
        <v>23</v>
      </c>
      <c r="G9" s="34" t="s">
        <v>44</v>
      </c>
      <c r="H9" s="17" t="s">
        <v>120</v>
      </c>
    </row>
    <row r="10" spans="1:8" ht="75">
      <c r="A10" s="9" t="s">
        <v>429</v>
      </c>
      <c r="B10" s="9" t="s">
        <v>430</v>
      </c>
      <c r="C10" s="9" t="s">
        <v>431</v>
      </c>
      <c r="D10" s="38" t="s">
        <v>23</v>
      </c>
      <c r="E10" s="38" t="s">
        <v>23</v>
      </c>
      <c r="F10" s="38" t="s">
        <v>23</v>
      </c>
      <c r="G10" s="34" t="s">
        <v>62</v>
      </c>
      <c r="H10" s="17" t="s">
        <v>120</v>
      </c>
    </row>
    <row r="11" spans="1:8" ht="56.25">
      <c r="A11" s="9" t="s">
        <v>432</v>
      </c>
      <c r="B11" s="9" t="s">
        <v>433</v>
      </c>
      <c r="C11" s="9" t="s">
        <v>434</v>
      </c>
      <c r="D11" s="38" t="s">
        <v>23</v>
      </c>
      <c r="E11" s="38" t="s">
        <v>23</v>
      </c>
      <c r="F11" s="38" t="s">
        <v>23</v>
      </c>
      <c r="G11" s="34" t="s">
        <v>62</v>
      </c>
      <c r="H11" s="17" t="s">
        <v>120</v>
      </c>
    </row>
    <row r="12" spans="1:8" ht="75">
      <c r="A12" s="9" t="s">
        <v>435</v>
      </c>
      <c r="B12" s="9" t="s">
        <v>436</v>
      </c>
      <c r="C12" s="9" t="s">
        <v>437</v>
      </c>
      <c r="D12" s="9" t="s">
        <v>438</v>
      </c>
      <c r="E12" s="9" t="s">
        <v>439</v>
      </c>
      <c r="F12" s="9" t="s">
        <v>440</v>
      </c>
      <c r="G12" s="34" t="s">
        <v>62</v>
      </c>
      <c r="H12" s="17" t="s">
        <v>120</v>
      </c>
    </row>
    <row r="13" spans="1:8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5" workbookViewId="0">
      <selection activeCell="C2" sqref="C2:C7"/>
    </sheetView>
  </sheetViews>
  <sheetFormatPr baseColWidth="10" defaultRowHeight="15.75"/>
  <cols>
    <col min="7" max="7" width="6.625" customWidth="1"/>
    <col min="8" max="8" width="33.875" customWidth="1"/>
    <col min="9" max="9" width="17.5" bestFit="1" customWidth="1"/>
    <col min="10" max="10" width="27.5" bestFit="1" customWidth="1"/>
    <col min="265" max="265" width="17.5" bestFit="1" customWidth="1"/>
    <col min="266" max="266" width="27.5" bestFit="1" customWidth="1"/>
    <col min="521" max="521" width="17.5" bestFit="1" customWidth="1"/>
    <col min="522" max="522" width="27.5" bestFit="1" customWidth="1"/>
    <col min="777" max="777" width="17.5" bestFit="1" customWidth="1"/>
    <col min="778" max="778" width="27.5" bestFit="1" customWidth="1"/>
    <col min="1033" max="1033" width="17.5" bestFit="1" customWidth="1"/>
    <col min="1034" max="1034" width="27.5" bestFit="1" customWidth="1"/>
    <col min="1289" max="1289" width="17.5" bestFit="1" customWidth="1"/>
    <col min="1290" max="1290" width="27.5" bestFit="1" customWidth="1"/>
    <col min="1545" max="1545" width="17.5" bestFit="1" customWidth="1"/>
    <col min="1546" max="1546" width="27.5" bestFit="1" customWidth="1"/>
    <col min="1801" max="1801" width="17.5" bestFit="1" customWidth="1"/>
    <col min="1802" max="1802" width="27.5" bestFit="1" customWidth="1"/>
    <col min="2057" max="2057" width="17.5" bestFit="1" customWidth="1"/>
    <col min="2058" max="2058" width="27.5" bestFit="1" customWidth="1"/>
    <col min="2313" max="2313" width="17.5" bestFit="1" customWidth="1"/>
    <col min="2314" max="2314" width="27.5" bestFit="1" customWidth="1"/>
    <col min="2569" max="2569" width="17.5" bestFit="1" customWidth="1"/>
    <col min="2570" max="2570" width="27.5" bestFit="1" customWidth="1"/>
    <col min="2825" max="2825" width="17.5" bestFit="1" customWidth="1"/>
    <col min="2826" max="2826" width="27.5" bestFit="1" customWidth="1"/>
    <col min="3081" max="3081" width="17.5" bestFit="1" customWidth="1"/>
    <col min="3082" max="3082" width="27.5" bestFit="1" customWidth="1"/>
    <col min="3337" max="3337" width="17.5" bestFit="1" customWidth="1"/>
    <col min="3338" max="3338" width="27.5" bestFit="1" customWidth="1"/>
    <col min="3593" max="3593" width="17.5" bestFit="1" customWidth="1"/>
    <col min="3594" max="3594" width="27.5" bestFit="1" customWidth="1"/>
    <col min="3849" max="3849" width="17.5" bestFit="1" customWidth="1"/>
    <col min="3850" max="3850" width="27.5" bestFit="1" customWidth="1"/>
    <col min="4105" max="4105" width="17.5" bestFit="1" customWidth="1"/>
    <col min="4106" max="4106" width="27.5" bestFit="1" customWidth="1"/>
    <col min="4361" max="4361" width="17.5" bestFit="1" customWidth="1"/>
    <col min="4362" max="4362" width="27.5" bestFit="1" customWidth="1"/>
    <col min="4617" max="4617" width="17.5" bestFit="1" customWidth="1"/>
    <col min="4618" max="4618" width="27.5" bestFit="1" customWidth="1"/>
    <col min="4873" max="4873" width="17.5" bestFit="1" customWidth="1"/>
    <col min="4874" max="4874" width="27.5" bestFit="1" customWidth="1"/>
    <col min="5129" max="5129" width="17.5" bestFit="1" customWidth="1"/>
    <col min="5130" max="5130" width="27.5" bestFit="1" customWidth="1"/>
    <col min="5385" max="5385" width="17.5" bestFit="1" customWidth="1"/>
    <col min="5386" max="5386" width="27.5" bestFit="1" customWidth="1"/>
    <col min="5641" max="5641" width="17.5" bestFit="1" customWidth="1"/>
    <col min="5642" max="5642" width="27.5" bestFit="1" customWidth="1"/>
    <col min="5897" max="5897" width="17.5" bestFit="1" customWidth="1"/>
    <col min="5898" max="5898" width="27.5" bestFit="1" customWidth="1"/>
    <col min="6153" max="6153" width="17.5" bestFit="1" customWidth="1"/>
    <col min="6154" max="6154" width="27.5" bestFit="1" customWidth="1"/>
    <col min="6409" max="6409" width="17.5" bestFit="1" customWidth="1"/>
    <col min="6410" max="6410" width="27.5" bestFit="1" customWidth="1"/>
    <col min="6665" max="6665" width="17.5" bestFit="1" customWidth="1"/>
    <col min="6666" max="6666" width="27.5" bestFit="1" customWidth="1"/>
    <col min="6921" max="6921" width="17.5" bestFit="1" customWidth="1"/>
    <col min="6922" max="6922" width="27.5" bestFit="1" customWidth="1"/>
    <col min="7177" max="7177" width="17.5" bestFit="1" customWidth="1"/>
    <col min="7178" max="7178" width="27.5" bestFit="1" customWidth="1"/>
    <col min="7433" max="7433" width="17.5" bestFit="1" customWidth="1"/>
    <col min="7434" max="7434" width="27.5" bestFit="1" customWidth="1"/>
    <col min="7689" max="7689" width="17.5" bestFit="1" customWidth="1"/>
    <col min="7690" max="7690" width="27.5" bestFit="1" customWidth="1"/>
    <col min="7945" max="7945" width="17.5" bestFit="1" customWidth="1"/>
    <col min="7946" max="7946" width="27.5" bestFit="1" customWidth="1"/>
    <col min="8201" max="8201" width="17.5" bestFit="1" customWidth="1"/>
    <col min="8202" max="8202" width="27.5" bestFit="1" customWidth="1"/>
    <col min="8457" max="8457" width="17.5" bestFit="1" customWidth="1"/>
    <col min="8458" max="8458" width="27.5" bestFit="1" customWidth="1"/>
    <col min="8713" max="8713" width="17.5" bestFit="1" customWidth="1"/>
    <col min="8714" max="8714" width="27.5" bestFit="1" customWidth="1"/>
    <col min="8969" max="8969" width="17.5" bestFit="1" customWidth="1"/>
    <col min="8970" max="8970" width="27.5" bestFit="1" customWidth="1"/>
    <col min="9225" max="9225" width="17.5" bestFit="1" customWidth="1"/>
    <col min="9226" max="9226" width="27.5" bestFit="1" customWidth="1"/>
    <col min="9481" max="9481" width="17.5" bestFit="1" customWidth="1"/>
    <col min="9482" max="9482" width="27.5" bestFit="1" customWidth="1"/>
    <col min="9737" max="9737" width="17.5" bestFit="1" customWidth="1"/>
    <col min="9738" max="9738" width="27.5" bestFit="1" customWidth="1"/>
    <col min="9993" max="9993" width="17.5" bestFit="1" customWidth="1"/>
    <col min="9994" max="9994" width="27.5" bestFit="1" customWidth="1"/>
    <col min="10249" max="10249" width="17.5" bestFit="1" customWidth="1"/>
    <col min="10250" max="10250" width="27.5" bestFit="1" customWidth="1"/>
    <col min="10505" max="10505" width="17.5" bestFit="1" customWidth="1"/>
    <col min="10506" max="10506" width="27.5" bestFit="1" customWidth="1"/>
    <col min="10761" max="10761" width="17.5" bestFit="1" customWidth="1"/>
    <col min="10762" max="10762" width="27.5" bestFit="1" customWidth="1"/>
    <col min="11017" max="11017" width="17.5" bestFit="1" customWidth="1"/>
    <col min="11018" max="11018" width="27.5" bestFit="1" customWidth="1"/>
    <col min="11273" max="11273" width="17.5" bestFit="1" customWidth="1"/>
    <col min="11274" max="11274" width="27.5" bestFit="1" customWidth="1"/>
    <col min="11529" max="11529" width="17.5" bestFit="1" customWidth="1"/>
    <col min="11530" max="11530" width="27.5" bestFit="1" customWidth="1"/>
    <col min="11785" max="11785" width="17.5" bestFit="1" customWidth="1"/>
    <col min="11786" max="11786" width="27.5" bestFit="1" customWidth="1"/>
    <col min="12041" max="12041" width="17.5" bestFit="1" customWidth="1"/>
    <col min="12042" max="12042" width="27.5" bestFit="1" customWidth="1"/>
    <col min="12297" max="12297" width="17.5" bestFit="1" customWidth="1"/>
    <col min="12298" max="12298" width="27.5" bestFit="1" customWidth="1"/>
    <col min="12553" max="12553" width="17.5" bestFit="1" customWidth="1"/>
    <col min="12554" max="12554" width="27.5" bestFit="1" customWidth="1"/>
    <col min="12809" max="12809" width="17.5" bestFit="1" customWidth="1"/>
    <col min="12810" max="12810" width="27.5" bestFit="1" customWidth="1"/>
    <col min="13065" max="13065" width="17.5" bestFit="1" customWidth="1"/>
    <col min="13066" max="13066" width="27.5" bestFit="1" customWidth="1"/>
    <col min="13321" max="13321" width="17.5" bestFit="1" customWidth="1"/>
    <col min="13322" max="13322" width="27.5" bestFit="1" customWidth="1"/>
    <col min="13577" max="13577" width="17.5" bestFit="1" customWidth="1"/>
    <col min="13578" max="13578" width="27.5" bestFit="1" customWidth="1"/>
    <col min="13833" max="13833" width="17.5" bestFit="1" customWidth="1"/>
    <col min="13834" max="13834" width="27.5" bestFit="1" customWidth="1"/>
    <col min="14089" max="14089" width="17.5" bestFit="1" customWidth="1"/>
    <col min="14090" max="14090" width="27.5" bestFit="1" customWidth="1"/>
    <col min="14345" max="14345" width="17.5" bestFit="1" customWidth="1"/>
    <col min="14346" max="14346" width="27.5" bestFit="1" customWidth="1"/>
    <col min="14601" max="14601" width="17.5" bestFit="1" customWidth="1"/>
    <col min="14602" max="14602" width="27.5" bestFit="1" customWidth="1"/>
    <col min="14857" max="14857" width="17.5" bestFit="1" customWidth="1"/>
    <col min="14858" max="14858" width="27.5" bestFit="1" customWidth="1"/>
    <col min="15113" max="15113" width="17.5" bestFit="1" customWidth="1"/>
    <col min="15114" max="15114" width="27.5" bestFit="1" customWidth="1"/>
    <col min="15369" max="15369" width="17.5" bestFit="1" customWidth="1"/>
    <col min="15370" max="15370" width="27.5" bestFit="1" customWidth="1"/>
    <col min="15625" max="15625" width="17.5" bestFit="1" customWidth="1"/>
    <col min="15626" max="15626" width="27.5" bestFit="1" customWidth="1"/>
    <col min="15881" max="15881" width="17.5" bestFit="1" customWidth="1"/>
    <col min="15882" max="15882" width="27.5" bestFit="1" customWidth="1"/>
    <col min="16137" max="16137" width="17.5" bestFit="1" customWidth="1"/>
    <col min="16138" max="16138" width="27.5" bestFit="1" customWidth="1"/>
  </cols>
  <sheetData>
    <row r="1" spans="1:10">
      <c r="A1" t="s">
        <v>22</v>
      </c>
    </row>
    <row r="2" spans="1:10" ht="18.75">
      <c r="A2" s="4" t="s">
        <v>343</v>
      </c>
      <c r="B2" s="4" t="s">
        <v>344</v>
      </c>
      <c r="C2" s="4" t="s">
        <v>345</v>
      </c>
      <c r="D2" s="4" t="s">
        <v>23</v>
      </c>
      <c r="E2" s="4" t="s">
        <v>23</v>
      </c>
      <c r="F2" s="4" t="s">
        <v>23</v>
      </c>
      <c r="G2" s="4" t="s">
        <v>23</v>
      </c>
      <c r="H2" s="4" t="s">
        <v>23</v>
      </c>
      <c r="I2" s="36" t="s">
        <v>78</v>
      </c>
      <c r="J2" s="32" t="s">
        <v>31</v>
      </c>
    </row>
    <row r="3" spans="1:10" ht="18.75">
      <c r="A3" s="4" t="s">
        <v>346</v>
      </c>
      <c r="B3" s="4" t="s">
        <v>347</v>
      </c>
      <c r="C3" s="4" t="s">
        <v>348</v>
      </c>
      <c r="D3" s="4" t="s">
        <v>23</v>
      </c>
      <c r="E3" s="4" t="s">
        <v>23</v>
      </c>
      <c r="F3" s="4" t="s">
        <v>23</v>
      </c>
      <c r="G3" s="4" t="s">
        <v>23</v>
      </c>
      <c r="H3" s="4" t="s">
        <v>23</v>
      </c>
      <c r="I3" s="36" t="s">
        <v>78</v>
      </c>
      <c r="J3" s="32" t="s">
        <v>31</v>
      </c>
    </row>
    <row r="4" spans="1:10" ht="18.75">
      <c r="A4" s="4" t="s">
        <v>349</v>
      </c>
      <c r="B4" s="37" t="s">
        <v>350</v>
      </c>
      <c r="C4" s="37" t="s">
        <v>351</v>
      </c>
      <c r="D4" s="37" t="s">
        <v>352</v>
      </c>
      <c r="E4" s="37" t="s">
        <v>23</v>
      </c>
      <c r="F4" s="37" t="s">
        <v>23</v>
      </c>
      <c r="G4" s="37" t="s">
        <v>23</v>
      </c>
      <c r="H4" s="37" t="s">
        <v>23</v>
      </c>
      <c r="I4" s="36" t="s">
        <v>78</v>
      </c>
      <c r="J4" s="32" t="s">
        <v>31</v>
      </c>
    </row>
    <row r="5" spans="1:10" ht="18.75">
      <c r="A5" s="4" t="s">
        <v>353</v>
      </c>
      <c r="B5" s="4" t="s">
        <v>354</v>
      </c>
      <c r="C5" s="4" t="s">
        <v>355</v>
      </c>
      <c r="D5" s="4" t="s">
        <v>356</v>
      </c>
      <c r="E5" s="37" t="s">
        <v>23</v>
      </c>
      <c r="F5" s="37" t="s">
        <v>23</v>
      </c>
      <c r="G5" s="37" t="s">
        <v>23</v>
      </c>
      <c r="H5" s="37" t="s">
        <v>23</v>
      </c>
      <c r="I5" s="36" t="s">
        <v>78</v>
      </c>
      <c r="J5" s="32" t="s">
        <v>31</v>
      </c>
    </row>
    <row r="6" spans="1:10" ht="18.75">
      <c r="A6" s="4" t="s">
        <v>357</v>
      </c>
      <c r="B6" s="4" t="s">
        <v>358</v>
      </c>
      <c r="C6" s="4" t="s">
        <v>359</v>
      </c>
      <c r="D6" s="4" t="s">
        <v>360</v>
      </c>
      <c r="E6" s="37" t="s">
        <v>23</v>
      </c>
      <c r="F6" s="37" t="s">
        <v>23</v>
      </c>
      <c r="G6" s="37" t="s">
        <v>23</v>
      </c>
      <c r="H6" s="37" t="s">
        <v>23</v>
      </c>
      <c r="I6" s="36" t="s">
        <v>78</v>
      </c>
      <c r="J6" s="32" t="s">
        <v>31</v>
      </c>
    </row>
    <row r="7" spans="1:10" ht="20.100000000000001" customHeight="1">
      <c r="A7" s="4" t="s">
        <v>361</v>
      </c>
      <c r="B7" s="4" t="s">
        <v>362</v>
      </c>
      <c r="C7" t="s">
        <v>363</v>
      </c>
      <c r="D7" s="4" t="s">
        <v>364</v>
      </c>
      <c r="E7" s="4" t="s">
        <v>365</v>
      </c>
      <c r="F7" t="s">
        <v>366</v>
      </c>
      <c r="G7" s="4" t="s">
        <v>367</v>
      </c>
      <c r="H7" t="s">
        <v>368</v>
      </c>
      <c r="I7" s="36" t="s">
        <v>78</v>
      </c>
      <c r="J7" s="34" t="s">
        <v>44</v>
      </c>
    </row>
    <row r="8" spans="1:10" ht="18.75">
      <c r="A8" s="4" t="s">
        <v>369</v>
      </c>
      <c r="B8" s="4" t="s">
        <v>370</v>
      </c>
      <c r="C8" s="4" t="s">
        <v>371</v>
      </c>
      <c r="D8" s="4" t="s">
        <v>372</v>
      </c>
      <c r="E8" s="4" t="s">
        <v>23</v>
      </c>
      <c r="F8" s="4" t="s">
        <v>23</v>
      </c>
      <c r="G8" s="4" t="s">
        <v>23</v>
      </c>
      <c r="H8" s="4" t="s">
        <v>23</v>
      </c>
      <c r="I8" s="36" t="s">
        <v>78</v>
      </c>
      <c r="J8" s="34" t="s">
        <v>44</v>
      </c>
    </row>
    <row r="9" spans="1:10" ht="18.75">
      <c r="A9" s="37" t="s">
        <v>373</v>
      </c>
      <c r="B9" s="4" t="s">
        <v>374</v>
      </c>
      <c r="C9" s="4" t="s">
        <v>375</v>
      </c>
      <c r="D9" s="4" t="s">
        <v>376</v>
      </c>
      <c r="E9" s="4" t="s">
        <v>23</v>
      </c>
      <c r="F9" s="4" t="s">
        <v>23</v>
      </c>
      <c r="G9" s="4" t="s">
        <v>23</v>
      </c>
      <c r="H9" s="4" t="s">
        <v>23</v>
      </c>
      <c r="I9" s="36" t="s">
        <v>78</v>
      </c>
      <c r="J9" s="34" t="s">
        <v>44</v>
      </c>
    </row>
    <row r="10" spans="1:10" ht="18.75">
      <c r="A10" s="37" t="s">
        <v>377</v>
      </c>
      <c r="B10" s="4" t="s">
        <v>378</v>
      </c>
      <c r="C10" s="4" t="s">
        <v>379</v>
      </c>
      <c r="D10" s="4" t="s">
        <v>23</v>
      </c>
      <c r="E10" s="4" t="s">
        <v>23</v>
      </c>
      <c r="F10" s="4" t="s">
        <v>23</v>
      </c>
      <c r="G10" s="4" t="s">
        <v>23</v>
      </c>
      <c r="H10" s="4" t="s">
        <v>23</v>
      </c>
      <c r="I10" s="36" t="s">
        <v>78</v>
      </c>
      <c r="J10" s="34" t="s">
        <v>44</v>
      </c>
    </row>
    <row r="11" spans="1:10" ht="18.75">
      <c r="A11" s="37" t="s">
        <v>380</v>
      </c>
      <c r="B11" s="4" t="s">
        <v>381</v>
      </c>
      <c r="C11" s="4" t="s">
        <v>382</v>
      </c>
      <c r="D11" s="4" t="s">
        <v>383</v>
      </c>
      <c r="E11" s="4" t="s">
        <v>23</v>
      </c>
      <c r="F11" s="4" t="s">
        <v>23</v>
      </c>
      <c r="G11" s="4" t="s">
        <v>23</v>
      </c>
      <c r="H11" s="4" t="s">
        <v>23</v>
      </c>
      <c r="I11" s="36" t="s">
        <v>78</v>
      </c>
      <c r="J11" s="34" t="s">
        <v>44</v>
      </c>
    </row>
    <row r="12" spans="1:10" ht="20.100000000000001" customHeight="1">
      <c r="A12" s="37" t="s">
        <v>384</v>
      </c>
      <c r="B12" s="37" t="s">
        <v>385</v>
      </c>
      <c r="C12" s="4" t="s">
        <v>386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36" t="s">
        <v>78</v>
      </c>
      <c r="J12" s="34" t="s">
        <v>62</v>
      </c>
    </row>
    <row r="13" spans="1:10" ht="18.75">
      <c r="A13" s="4" t="s">
        <v>387</v>
      </c>
      <c r="B13" s="4" t="s">
        <v>388</v>
      </c>
      <c r="C13" s="4" t="s">
        <v>389</v>
      </c>
      <c r="D13" s="4" t="s">
        <v>390</v>
      </c>
      <c r="E13" s="4" t="s">
        <v>23</v>
      </c>
      <c r="F13" s="4" t="s">
        <v>23</v>
      </c>
      <c r="G13" s="4" t="s">
        <v>23</v>
      </c>
      <c r="H13" s="4" t="s">
        <v>23</v>
      </c>
      <c r="I13" s="36" t="s">
        <v>78</v>
      </c>
      <c r="J13" s="34" t="s">
        <v>62</v>
      </c>
    </row>
    <row r="14" spans="1:10" ht="18.75">
      <c r="A14" s="4" t="s">
        <v>391</v>
      </c>
      <c r="B14" s="4" t="s">
        <v>392</v>
      </c>
      <c r="C14" s="4" t="s">
        <v>393</v>
      </c>
      <c r="D14" s="4" t="s">
        <v>23</v>
      </c>
      <c r="E14" s="4" t="s">
        <v>23</v>
      </c>
      <c r="F14" s="4" t="s">
        <v>23</v>
      </c>
      <c r="G14" s="4" t="s">
        <v>23</v>
      </c>
      <c r="H14" s="4" t="s">
        <v>23</v>
      </c>
      <c r="I14" s="36" t="s">
        <v>78</v>
      </c>
      <c r="J14" s="34" t="s">
        <v>62</v>
      </c>
    </row>
    <row r="15" spans="1:10" ht="18.75">
      <c r="A15" s="4" t="s">
        <v>394</v>
      </c>
      <c r="B15" s="4" t="s">
        <v>395</v>
      </c>
      <c r="C15" s="4" t="s">
        <v>23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36" t="s">
        <v>78</v>
      </c>
      <c r="J15" s="34" t="s">
        <v>62</v>
      </c>
    </row>
    <row r="16" spans="1:10" ht="18.75">
      <c r="A16" s="4" t="s">
        <v>396</v>
      </c>
      <c r="B16" s="4" t="s">
        <v>397</v>
      </c>
      <c r="C16" s="4" t="s">
        <v>398</v>
      </c>
      <c r="D16" s="4" t="s">
        <v>399</v>
      </c>
      <c r="E16" s="4" t="s">
        <v>23</v>
      </c>
      <c r="F16" s="4" t="s">
        <v>23</v>
      </c>
      <c r="G16" s="4" t="s">
        <v>23</v>
      </c>
      <c r="H16" s="4" t="s">
        <v>23</v>
      </c>
      <c r="I16" s="36" t="s">
        <v>78</v>
      </c>
      <c r="J16" s="34" t="s">
        <v>62</v>
      </c>
    </row>
    <row r="17" spans="1:10" ht="18.75">
      <c r="A17" s="4" t="s">
        <v>400</v>
      </c>
      <c r="B17" s="4" t="s">
        <v>401</v>
      </c>
      <c r="C17" s="4" t="s">
        <v>402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  <c r="I17" s="36" t="s">
        <v>78</v>
      </c>
      <c r="J17" s="34" t="s">
        <v>62</v>
      </c>
    </row>
    <row r="18" spans="1:10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</row>
    <row r="31" spans="1:10" ht="18.75">
      <c r="C31" s="4"/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70" zoomScaleNormal="70" zoomScalePageLayoutView="70" workbookViewId="0">
      <selection activeCell="L10" sqref="L10"/>
    </sheetView>
  </sheetViews>
  <sheetFormatPr baseColWidth="10" defaultRowHeight="15.75"/>
  <cols>
    <col min="6" max="6" width="43.375" customWidth="1"/>
    <col min="7" max="7" width="35.5" customWidth="1"/>
    <col min="8" max="8" width="16.125" bestFit="1" customWidth="1"/>
    <col min="263" max="263" width="35.5" customWidth="1"/>
    <col min="264" max="264" width="16.125" bestFit="1" customWidth="1"/>
    <col min="519" max="519" width="35.5" customWidth="1"/>
    <col min="520" max="520" width="16.125" bestFit="1" customWidth="1"/>
    <col min="775" max="775" width="35.5" customWidth="1"/>
    <col min="776" max="776" width="16.125" bestFit="1" customWidth="1"/>
    <col min="1031" max="1031" width="35.5" customWidth="1"/>
    <col min="1032" max="1032" width="16.125" bestFit="1" customWidth="1"/>
    <col min="1287" max="1287" width="35.5" customWidth="1"/>
    <col min="1288" max="1288" width="16.125" bestFit="1" customWidth="1"/>
    <col min="1543" max="1543" width="35.5" customWidth="1"/>
    <col min="1544" max="1544" width="16.125" bestFit="1" customWidth="1"/>
    <col min="1799" max="1799" width="35.5" customWidth="1"/>
    <col min="1800" max="1800" width="16.125" bestFit="1" customWidth="1"/>
    <col min="2055" max="2055" width="35.5" customWidth="1"/>
    <col min="2056" max="2056" width="16.125" bestFit="1" customWidth="1"/>
    <col min="2311" max="2311" width="35.5" customWidth="1"/>
    <col min="2312" max="2312" width="16.125" bestFit="1" customWidth="1"/>
    <col min="2567" max="2567" width="35.5" customWidth="1"/>
    <col min="2568" max="2568" width="16.125" bestFit="1" customWidth="1"/>
    <col min="2823" max="2823" width="35.5" customWidth="1"/>
    <col min="2824" max="2824" width="16.125" bestFit="1" customWidth="1"/>
    <col min="3079" max="3079" width="35.5" customWidth="1"/>
    <col min="3080" max="3080" width="16.125" bestFit="1" customWidth="1"/>
    <col min="3335" max="3335" width="35.5" customWidth="1"/>
    <col min="3336" max="3336" width="16.125" bestFit="1" customWidth="1"/>
    <col min="3591" max="3591" width="35.5" customWidth="1"/>
    <col min="3592" max="3592" width="16.125" bestFit="1" customWidth="1"/>
    <col min="3847" max="3847" width="35.5" customWidth="1"/>
    <col min="3848" max="3848" width="16.125" bestFit="1" customWidth="1"/>
    <col min="4103" max="4103" width="35.5" customWidth="1"/>
    <col min="4104" max="4104" width="16.125" bestFit="1" customWidth="1"/>
    <col min="4359" max="4359" width="35.5" customWidth="1"/>
    <col min="4360" max="4360" width="16.125" bestFit="1" customWidth="1"/>
    <col min="4615" max="4615" width="35.5" customWidth="1"/>
    <col min="4616" max="4616" width="16.125" bestFit="1" customWidth="1"/>
    <col min="4871" max="4871" width="35.5" customWidth="1"/>
    <col min="4872" max="4872" width="16.125" bestFit="1" customWidth="1"/>
    <col min="5127" max="5127" width="35.5" customWidth="1"/>
    <col min="5128" max="5128" width="16.125" bestFit="1" customWidth="1"/>
    <col min="5383" max="5383" width="35.5" customWidth="1"/>
    <col min="5384" max="5384" width="16.125" bestFit="1" customWidth="1"/>
    <col min="5639" max="5639" width="35.5" customWidth="1"/>
    <col min="5640" max="5640" width="16.125" bestFit="1" customWidth="1"/>
    <col min="5895" max="5895" width="35.5" customWidth="1"/>
    <col min="5896" max="5896" width="16.125" bestFit="1" customWidth="1"/>
    <col min="6151" max="6151" width="35.5" customWidth="1"/>
    <col min="6152" max="6152" width="16.125" bestFit="1" customWidth="1"/>
    <col min="6407" max="6407" width="35.5" customWidth="1"/>
    <col min="6408" max="6408" width="16.125" bestFit="1" customWidth="1"/>
    <col min="6663" max="6663" width="35.5" customWidth="1"/>
    <col min="6664" max="6664" width="16.125" bestFit="1" customWidth="1"/>
    <col min="6919" max="6919" width="35.5" customWidth="1"/>
    <col min="6920" max="6920" width="16.125" bestFit="1" customWidth="1"/>
    <col min="7175" max="7175" width="35.5" customWidth="1"/>
    <col min="7176" max="7176" width="16.125" bestFit="1" customWidth="1"/>
    <col min="7431" max="7431" width="35.5" customWidth="1"/>
    <col min="7432" max="7432" width="16.125" bestFit="1" customWidth="1"/>
    <col min="7687" max="7687" width="35.5" customWidth="1"/>
    <col min="7688" max="7688" width="16.125" bestFit="1" customWidth="1"/>
    <col min="7943" max="7943" width="35.5" customWidth="1"/>
    <col min="7944" max="7944" width="16.125" bestFit="1" customWidth="1"/>
    <col min="8199" max="8199" width="35.5" customWidth="1"/>
    <col min="8200" max="8200" width="16.125" bestFit="1" customWidth="1"/>
    <col min="8455" max="8455" width="35.5" customWidth="1"/>
    <col min="8456" max="8456" width="16.125" bestFit="1" customWidth="1"/>
    <col min="8711" max="8711" width="35.5" customWidth="1"/>
    <col min="8712" max="8712" width="16.125" bestFit="1" customWidth="1"/>
    <col min="8967" max="8967" width="35.5" customWidth="1"/>
    <col min="8968" max="8968" width="16.125" bestFit="1" customWidth="1"/>
    <col min="9223" max="9223" width="35.5" customWidth="1"/>
    <col min="9224" max="9224" width="16.125" bestFit="1" customWidth="1"/>
    <col min="9479" max="9479" width="35.5" customWidth="1"/>
    <col min="9480" max="9480" width="16.125" bestFit="1" customWidth="1"/>
    <col min="9735" max="9735" width="35.5" customWidth="1"/>
    <col min="9736" max="9736" width="16.125" bestFit="1" customWidth="1"/>
    <col min="9991" max="9991" width="35.5" customWidth="1"/>
    <col min="9992" max="9992" width="16.125" bestFit="1" customWidth="1"/>
    <col min="10247" max="10247" width="35.5" customWidth="1"/>
    <col min="10248" max="10248" width="16.125" bestFit="1" customWidth="1"/>
    <col min="10503" max="10503" width="35.5" customWidth="1"/>
    <col min="10504" max="10504" width="16.125" bestFit="1" customWidth="1"/>
    <col min="10759" max="10759" width="35.5" customWidth="1"/>
    <col min="10760" max="10760" width="16.125" bestFit="1" customWidth="1"/>
    <col min="11015" max="11015" width="35.5" customWidth="1"/>
    <col min="11016" max="11016" width="16.125" bestFit="1" customWidth="1"/>
    <col min="11271" max="11271" width="35.5" customWidth="1"/>
    <col min="11272" max="11272" width="16.125" bestFit="1" customWidth="1"/>
    <col min="11527" max="11527" width="35.5" customWidth="1"/>
    <col min="11528" max="11528" width="16.125" bestFit="1" customWidth="1"/>
    <col min="11783" max="11783" width="35.5" customWidth="1"/>
    <col min="11784" max="11784" width="16.125" bestFit="1" customWidth="1"/>
    <col min="12039" max="12039" width="35.5" customWidth="1"/>
    <col min="12040" max="12040" width="16.125" bestFit="1" customWidth="1"/>
    <col min="12295" max="12295" width="35.5" customWidth="1"/>
    <col min="12296" max="12296" width="16.125" bestFit="1" customWidth="1"/>
    <col min="12551" max="12551" width="35.5" customWidth="1"/>
    <col min="12552" max="12552" width="16.125" bestFit="1" customWidth="1"/>
    <col min="12807" max="12807" width="35.5" customWidth="1"/>
    <col min="12808" max="12808" width="16.125" bestFit="1" customWidth="1"/>
    <col min="13063" max="13063" width="35.5" customWidth="1"/>
    <col min="13064" max="13064" width="16.125" bestFit="1" customWidth="1"/>
    <col min="13319" max="13319" width="35.5" customWidth="1"/>
    <col min="13320" max="13320" width="16.125" bestFit="1" customWidth="1"/>
    <col min="13575" max="13575" width="35.5" customWidth="1"/>
    <col min="13576" max="13576" width="16.125" bestFit="1" customWidth="1"/>
    <col min="13831" max="13831" width="35.5" customWidth="1"/>
    <col min="13832" max="13832" width="16.125" bestFit="1" customWidth="1"/>
    <col min="14087" max="14087" width="35.5" customWidth="1"/>
    <col min="14088" max="14088" width="16.125" bestFit="1" customWidth="1"/>
    <col min="14343" max="14343" width="35.5" customWidth="1"/>
    <col min="14344" max="14344" width="16.125" bestFit="1" customWidth="1"/>
    <col min="14599" max="14599" width="35.5" customWidth="1"/>
    <col min="14600" max="14600" width="16.125" bestFit="1" customWidth="1"/>
    <col min="14855" max="14855" width="35.5" customWidth="1"/>
    <col min="14856" max="14856" width="16.125" bestFit="1" customWidth="1"/>
    <col min="15111" max="15111" width="35.5" customWidth="1"/>
    <col min="15112" max="15112" width="16.125" bestFit="1" customWidth="1"/>
    <col min="15367" max="15367" width="35.5" customWidth="1"/>
    <col min="15368" max="15368" width="16.125" bestFit="1" customWidth="1"/>
    <col min="15623" max="15623" width="35.5" customWidth="1"/>
    <col min="15624" max="15624" width="16.125" bestFit="1" customWidth="1"/>
    <col min="15879" max="15879" width="35.5" customWidth="1"/>
    <col min="15880" max="15880" width="16.125" bestFit="1" customWidth="1"/>
    <col min="16135" max="16135" width="35.5" customWidth="1"/>
    <col min="16136" max="16136" width="16.125" bestFit="1" customWidth="1"/>
  </cols>
  <sheetData>
    <row r="1" spans="1:8">
      <c r="A1" t="s">
        <v>22</v>
      </c>
    </row>
    <row r="2" spans="1:8" ht="31.5">
      <c r="A2" s="4" t="s">
        <v>290</v>
      </c>
      <c r="B2" s="4" t="s">
        <v>291</v>
      </c>
      <c r="C2" s="4" t="s">
        <v>292</v>
      </c>
      <c r="D2" s="4" t="s">
        <v>23</v>
      </c>
      <c r="E2" s="4" t="s">
        <v>23</v>
      </c>
      <c r="F2" s="4" t="s">
        <v>23</v>
      </c>
      <c r="G2" s="32" t="s">
        <v>31</v>
      </c>
      <c r="H2" s="33" t="s">
        <v>30</v>
      </c>
    </row>
    <row r="3" spans="1:8" ht="31.5">
      <c r="A3" s="4" t="s">
        <v>293</v>
      </c>
      <c r="B3" s="4" t="s">
        <v>294</v>
      </c>
      <c r="C3" s="4" t="s">
        <v>295</v>
      </c>
      <c r="D3" s="4" t="s">
        <v>296</v>
      </c>
      <c r="E3" s="4" t="s">
        <v>23</v>
      </c>
      <c r="F3" s="4" t="s">
        <v>23</v>
      </c>
      <c r="G3" s="32" t="s">
        <v>31</v>
      </c>
      <c r="H3" s="33" t="s">
        <v>30</v>
      </c>
    </row>
    <row r="4" spans="1:8" ht="31.5">
      <c r="A4" s="4" t="s">
        <v>297</v>
      </c>
      <c r="B4" s="4" t="s">
        <v>298</v>
      </c>
      <c r="C4" s="4" t="s">
        <v>23</v>
      </c>
      <c r="D4" s="4" t="s">
        <v>23</v>
      </c>
      <c r="E4" s="4" t="s">
        <v>23</v>
      </c>
      <c r="F4" s="4" t="s">
        <v>23</v>
      </c>
      <c r="G4" s="32" t="s">
        <v>31</v>
      </c>
      <c r="H4" s="33" t="s">
        <v>30</v>
      </c>
    </row>
    <row r="5" spans="1:8" ht="31.5">
      <c r="A5" s="4" t="s">
        <v>299</v>
      </c>
      <c r="B5" s="37" t="s">
        <v>300</v>
      </c>
      <c r="C5" s="37" t="s">
        <v>301</v>
      </c>
      <c r="D5" s="37" t="s">
        <v>302</v>
      </c>
      <c r="E5" s="37" t="s">
        <v>303</v>
      </c>
      <c r="F5" s="4" t="s">
        <v>23</v>
      </c>
      <c r="G5" s="32" t="s">
        <v>31</v>
      </c>
      <c r="H5" s="33" t="s">
        <v>30</v>
      </c>
    </row>
    <row r="6" spans="1:8" ht="20.100000000000001" customHeight="1">
      <c r="A6" s="4" t="s">
        <v>304</v>
      </c>
      <c r="B6" s="4" t="s">
        <v>305</v>
      </c>
      <c r="C6" s="4" t="s">
        <v>306</v>
      </c>
      <c r="D6" s="4" t="s">
        <v>23</v>
      </c>
      <c r="E6" s="4" t="s">
        <v>23</v>
      </c>
      <c r="F6" s="4" t="s">
        <v>23</v>
      </c>
      <c r="G6" s="34" t="s">
        <v>44</v>
      </c>
      <c r="H6" s="33" t="s">
        <v>30</v>
      </c>
    </row>
    <row r="7" spans="1:8" ht="31.5">
      <c r="A7" s="4" t="s">
        <v>307</v>
      </c>
      <c r="B7" s="4" t="s">
        <v>308</v>
      </c>
      <c r="C7" t="s">
        <v>309</v>
      </c>
      <c r="D7" t="s">
        <v>310</v>
      </c>
      <c r="E7" s="4" t="s">
        <v>23</v>
      </c>
      <c r="F7" s="4" t="s">
        <v>23</v>
      </c>
      <c r="G7" s="34" t="s">
        <v>44</v>
      </c>
      <c r="H7" s="33" t="s">
        <v>30</v>
      </c>
    </row>
    <row r="8" spans="1:8" ht="31.5">
      <c r="A8" s="4" t="s">
        <v>311</v>
      </c>
      <c r="B8" s="4" t="s">
        <v>312</v>
      </c>
      <c r="C8" t="s">
        <v>313</v>
      </c>
      <c r="D8" s="4" t="s">
        <v>314</v>
      </c>
      <c r="E8" s="4" t="s">
        <v>23</v>
      </c>
      <c r="F8" s="4" t="s">
        <v>23</v>
      </c>
      <c r="G8" s="34" t="s">
        <v>44</v>
      </c>
      <c r="H8" s="33" t="s">
        <v>30</v>
      </c>
    </row>
    <row r="9" spans="1:8" ht="31.5">
      <c r="A9" s="4" t="s">
        <v>315</v>
      </c>
      <c r="B9" s="4" t="s">
        <v>316</v>
      </c>
      <c r="C9" s="4" t="s">
        <v>317</v>
      </c>
      <c r="D9" s="4" t="s">
        <v>318</v>
      </c>
      <c r="E9" s="4" t="s">
        <v>23</v>
      </c>
      <c r="F9" s="4" t="s">
        <v>23</v>
      </c>
      <c r="G9" s="34" t="s">
        <v>44</v>
      </c>
      <c r="H9" s="33" t="s">
        <v>30</v>
      </c>
    </row>
    <row r="10" spans="1:8" ht="31.5">
      <c r="A10" s="4" t="s">
        <v>319</v>
      </c>
      <c r="B10" s="4" t="s">
        <v>320</v>
      </c>
      <c r="C10" s="4" t="s">
        <v>321</v>
      </c>
      <c r="D10" s="4" t="s">
        <v>23</v>
      </c>
      <c r="E10" s="4" t="s">
        <v>23</v>
      </c>
      <c r="F10" s="4" t="s">
        <v>23</v>
      </c>
      <c r="G10" s="34" t="s">
        <v>44</v>
      </c>
      <c r="H10" s="33" t="s">
        <v>30</v>
      </c>
    </row>
    <row r="11" spans="1:8" ht="20.100000000000001" customHeight="1">
      <c r="A11" s="4" t="s">
        <v>322</v>
      </c>
      <c r="B11" s="4" t="s">
        <v>323</v>
      </c>
      <c r="C11" s="4" t="s">
        <v>324</v>
      </c>
      <c r="D11" s="4" t="s">
        <v>325</v>
      </c>
      <c r="E11" s="4" t="s">
        <v>326</v>
      </c>
      <c r="F11" s="4" t="s">
        <v>327</v>
      </c>
      <c r="G11" s="34" t="s">
        <v>62</v>
      </c>
      <c r="H11" s="33" t="s">
        <v>30</v>
      </c>
    </row>
    <row r="12" spans="1:8" ht="31.5">
      <c r="A12" s="4" t="s">
        <v>328</v>
      </c>
      <c r="B12" s="4" t="s">
        <v>329</v>
      </c>
      <c r="C12" s="4" t="s">
        <v>330</v>
      </c>
      <c r="D12" t="s">
        <v>331</v>
      </c>
      <c r="E12" s="4" t="s">
        <v>23</v>
      </c>
      <c r="F12" s="4" t="s">
        <v>23</v>
      </c>
      <c r="G12" s="34" t="s">
        <v>62</v>
      </c>
      <c r="H12" s="33" t="s">
        <v>30</v>
      </c>
    </row>
    <row r="13" spans="1:8" ht="31.5">
      <c r="A13" s="4" t="s">
        <v>332</v>
      </c>
      <c r="B13" s="4" t="s">
        <v>333</v>
      </c>
      <c r="C13" s="4" t="s">
        <v>334</v>
      </c>
      <c r="D13" s="4" t="s">
        <v>335</v>
      </c>
      <c r="E13" t="s">
        <v>336</v>
      </c>
      <c r="F13" s="4" t="s">
        <v>23</v>
      </c>
      <c r="G13" s="34" t="s">
        <v>62</v>
      </c>
      <c r="H13" s="33" t="s">
        <v>30</v>
      </c>
    </row>
    <row r="14" spans="1:8" ht="31.5">
      <c r="A14" s="4" t="s">
        <v>337</v>
      </c>
      <c r="B14" s="4" t="s">
        <v>333</v>
      </c>
      <c r="C14" s="4" t="s">
        <v>334</v>
      </c>
      <c r="D14" s="4" t="s">
        <v>335</v>
      </c>
      <c r="E14" t="s">
        <v>336</v>
      </c>
      <c r="F14" s="4" t="s">
        <v>23</v>
      </c>
      <c r="G14" s="34" t="s">
        <v>62</v>
      </c>
      <c r="H14" s="33" t="s">
        <v>30</v>
      </c>
    </row>
    <row r="15" spans="1:8" ht="31.5">
      <c r="A15" s="4" t="s">
        <v>338</v>
      </c>
      <c r="B15" s="4" t="s">
        <v>339</v>
      </c>
      <c r="C15" s="4" t="s">
        <v>340</v>
      </c>
      <c r="D15" s="4" t="s">
        <v>341</v>
      </c>
      <c r="E15" s="4" t="s">
        <v>342</v>
      </c>
      <c r="F15" s="4" t="s">
        <v>23</v>
      </c>
      <c r="G15" s="34" t="s">
        <v>62</v>
      </c>
      <c r="H15" s="33" t="s">
        <v>30</v>
      </c>
    </row>
    <row r="16" spans="1:8">
      <c r="A16">
        <v>1</v>
      </c>
      <c r="B16">
        <v>2</v>
      </c>
      <c r="C16">
        <v>3</v>
      </c>
      <c r="D16">
        <v>4</v>
      </c>
      <c r="E16">
        <v>5</v>
      </c>
      <c r="F16">
        <v>6</v>
      </c>
      <c r="G16">
        <v>7</v>
      </c>
      <c r="H16">
        <v>8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1" sqref="E11"/>
    </sheetView>
  </sheetViews>
  <sheetFormatPr baseColWidth="10" defaultRowHeight="15.75"/>
  <cols>
    <col min="1" max="1" width="26.125" customWidth="1"/>
    <col min="4" max="4" width="30.375" customWidth="1"/>
  </cols>
  <sheetData>
    <row r="1" spans="1:7">
      <c r="A1" t="s">
        <v>22</v>
      </c>
    </row>
    <row r="2" spans="1:7" ht="18.75">
      <c r="A2" s="4" t="s">
        <v>251</v>
      </c>
      <c r="B2" s="4" t="s">
        <v>252</v>
      </c>
      <c r="C2" s="4" t="s">
        <v>253</v>
      </c>
      <c r="D2" s="4" t="s">
        <v>23</v>
      </c>
      <c r="E2" s="4" t="s">
        <v>23</v>
      </c>
      <c r="F2" s="7" t="s">
        <v>31</v>
      </c>
      <c r="G2" s="17" t="s">
        <v>120</v>
      </c>
    </row>
    <row r="3" spans="1:7" ht="18.75">
      <c r="A3" s="4" t="s">
        <v>254</v>
      </c>
      <c r="B3" s="4" t="s">
        <v>255</v>
      </c>
      <c r="C3" s="4" t="s">
        <v>256</v>
      </c>
      <c r="D3" s="4" t="s">
        <v>23</v>
      </c>
      <c r="E3" s="4" t="s">
        <v>23</v>
      </c>
      <c r="F3" s="7" t="s">
        <v>31</v>
      </c>
      <c r="G3" s="17" t="s">
        <v>120</v>
      </c>
    </row>
    <row r="4" spans="1:7" ht="18.75">
      <c r="A4" s="4" t="s">
        <v>257</v>
      </c>
      <c r="B4" s="4" t="s">
        <v>258</v>
      </c>
      <c r="C4" s="4" t="s">
        <v>259</v>
      </c>
      <c r="D4" s="4" t="s">
        <v>23</v>
      </c>
      <c r="E4" s="4" t="s">
        <v>23</v>
      </c>
      <c r="F4" s="7" t="s">
        <v>31</v>
      </c>
      <c r="G4" s="17" t="s">
        <v>120</v>
      </c>
    </row>
    <row r="5" spans="1:7" ht="18.75">
      <c r="A5" s="4" t="s">
        <v>260</v>
      </c>
      <c r="B5" s="4" t="s">
        <v>261</v>
      </c>
      <c r="C5" s="4" t="s">
        <v>262</v>
      </c>
      <c r="D5" s="4" t="s">
        <v>263</v>
      </c>
      <c r="E5" s="4" t="s">
        <v>23</v>
      </c>
      <c r="F5" s="14" t="s">
        <v>44</v>
      </c>
      <c r="G5" s="17" t="s">
        <v>120</v>
      </c>
    </row>
    <row r="6" spans="1:7" ht="18.75">
      <c r="A6" s="4" t="s">
        <v>264</v>
      </c>
      <c r="B6" s="4" t="s">
        <v>265</v>
      </c>
      <c r="C6" s="4" t="s">
        <v>266</v>
      </c>
      <c r="D6" s="4" t="s">
        <v>23</v>
      </c>
      <c r="E6" s="4" t="s">
        <v>23</v>
      </c>
      <c r="F6" s="14" t="s">
        <v>44</v>
      </c>
      <c r="G6" s="17" t="s">
        <v>120</v>
      </c>
    </row>
    <row r="7" spans="1:7" ht="18.75">
      <c r="A7" s="4" t="s">
        <v>267</v>
      </c>
      <c r="B7" s="4" t="s">
        <v>268</v>
      </c>
      <c r="C7" s="4" t="s">
        <v>269</v>
      </c>
      <c r="D7" s="4" t="s">
        <v>23</v>
      </c>
      <c r="E7" s="4" t="s">
        <v>23</v>
      </c>
      <c r="F7" s="14" t="s">
        <v>44</v>
      </c>
      <c r="G7" s="17" t="s">
        <v>120</v>
      </c>
    </row>
    <row r="8" spans="1:7" ht="18.75">
      <c r="A8" s="4" t="s">
        <v>270</v>
      </c>
      <c r="B8" s="4" t="s">
        <v>271</v>
      </c>
      <c r="C8" s="4" t="s">
        <v>272</v>
      </c>
      <c r="D8" s="4" t="s">
        <v>273</v>
      </c>
      <c r="E8" s="4" t="s">
        <v>23</v>
      </c>
      <c r="F8" s="14" t="s">
        <v>44</v>
      </c>
      <c r="G8" s="17" t="s">
        <v>120</v>
      </c>
    </row>
    <row r="9" spans="1:7" ht="18.75">
      <c r="A9" s="4" t="s">
        <v>274</v>
      </c>
      <c r="B9" s="4" t="s">
        <v>275</v>
      </c>
      <c r="C9" s="4" t="s">
        <v>276</v>
      </c>
      <c r="D9" t="s">
        <v>277</v>
      </c>
      <c r="E9" s="4" t="s">
        <v>23</v>
      </c>
      <c r="F9" s="16" t="s">
        <v>62</v>
      </c>
      <c r="G9" s="17" t="s">
        <v>120</v>
      </c>
    </row>
    <row r="10" spans="1:7" ht="18.75">
      <c r="A10" s="4" t="s">
        <v>278</v>
      </c>
      <c r="B10" s="4" t="s">
        <v>279</v>
      </c>
      <c r="C10" s="4" t="s">
        <v>280</v>
      </c>
      <c r="D10" s="4" t="s">
        <v>281</v>
      </c>
      <c r="E10" s="4" t="s">
        <v>23</v>
      </c>
      <c r="F10" s="16" t="s">
        <v>62</v>
      </c>
      <c r="G10" s="17" t="s">
        <v>120</v>
      </c>
    </row>
    <row r="11" spans="1:7" ht="18.75">
      <c r="A11" s="4" t="s">
        <v>282</v>
      </c>
      <c r="B11" s="4" t="s">
        <v>283</v>
      </c>
      <c r="C11" s="4" t="s">
        <v>284</v>
      </c>
      <c r="D11" s="4" t="s">
        <v>285</v>
      </c>
      <c r="E11" s="4" t="s">
        <v>286</v>
      </c>
      <c r="F11" s="16" t="s">
        <v>62</v>
      </c>
      <c r="G11" s="17" t="s">
        <v>120</v>
      </c>
    </row>
    <row r="12" spans="1:7" ht="18.75">
      <c r="A12" s="4" t="s">
        <v>287</v>
      </c>
      <c r="B12" s="4" t="s">
        <v>288</v>
      </c>
      <c r="C12" s="4" t="s">
        <v>289</v>
      </c>
      <c r="D12" s="4" t="s">
        <v>23</v>
      </c>
      <c r="E12" s="4" t="s">
        <v>23</v>
      </c>
      <c r="F12" s="16" t="s">
        <v>62</v>
      </c>
      <c r="G12" s="17" t="s">
        <v>120</v>
      </c>
    </row>
    <row r="13" spans="1:7">
      <c r="A13">
        <v>1</v>
      </c>
      <c r="B13">
        <v>2</v>
      </c>
      <c r="C13">
        <v>3</v>
      </c>
      <c r="D13">
        <v>4</v>
      </c>
      <c r="E13">
        <v>5</v>
      </c>
      <c r="F13">
        <v>6</v>
      </c>
      <c r="G13">
        <v>7</v>
      </c>
    </row>
  </sheetData>
  <pageMargins left="0.75" right="0.75" top="1" bottom="1" header="0.5" footer="0.5"/>
  <pageSetup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0" sqref="G20"/>
    </sheetView>
  </sheetViews>
  <sheetFormatPr baseColWidth="10" defaultRowHeight="15.75"/>
  <cols>
    <col min="7" max="7" width="33" bestFit="1" customWidth="1"/>
    <col min="263" max="263" width="33" bestFit="1" customWidth="1"/>
    <col min="519" max="519" width="33" bestFit="1" customWidth="1"/>
    <col min="775" max="775" width="33" bestFit="1" customWidth="1"/>
    <col min="1031" max="1031" width="33" bestFit="1" customWidth="1"/>
    <col min="1287" max="1287" width="33" bestFit="1" customWidth="1"/>
    <col min="1543" max="1543" width="33" bestFit="1" customWidth="1"/>
    <col min="1799" max="1799" width="33" bestFit="1" customWidth="1"/>
    <col min="2055" max="2055" width="33" bestFit="1" customWidth="1"/>
    <col min="2311" max="2311" width="33" bestFit="1" customWidth="1"/>
    <col min="2567" max="2567" width="33" bestFit="1" customWidth="1"/>
    <col min="2823" max="2823" width="33" bestFit="1" customWidth="1"/>
    <col min="3079" max="3079" width="33" bestFit="1" customWidth="1"/>
    <col min="3335" max="3335" width="33" bestFit="1" customWidth="1"/>
    <col min="3591" max="3591" width="33" bestFit="1" customWidth="1"/>
    <col min="3847" max="3847" width="33" bestFit="1" customWidth="1"/>
    <col min="4103" max="4103" width="33" bestFit="1" customWidth="1"/>
    <col min="4359" max="4359" width="33" bestFit="1" customWidth="1"/>
    <col min="4615" max="4615" width="33" bestFit="1" customWidth="1"/>
    <col min="4871" max="4871" width="33" bestFit="1" customWidth="1"/>
    <col min="5127" max="5127" width="33" bestFit="1" customWidth="1"/>
    <col min="5383" max="5383" width="33" bestFit="1" customWidth="1"/>
    <col min="5639" max="5639" width="33" bestFit="1" customWidth="1"/>
    <col min="5895" max="5895" width="33" bestFit="1" customWidth="1"/>
    <col min="6151" max="6151" width="33" bestFit="1" customWidth="1"/>
    <col min="6407" max="6407" width="33" bestFit="1" customWidth="1"/>
    <col min="6663" max="6663" width="33" bestFit="1" customWidth="1"/>
    <col min="6919" max="6919" width="33" bestFit="1" customWidth="1"/>
    <col min="7175" max="7175" width="33" bestFit="1" customWidth="1"/>
    <col min="7431" max="7431" width="33" bestFit="1" customWidth="1"/>
    <col min="7687" max="7687" width="33" bestFit="1" customWidth="1"/>
    <col min="7943" max="7943" width="33" bestFit="1" customWidth="1"/>
    <col min="8199" max="8199" width="33" bestFit="1" customWidth="1"/>
    <col min="8455" max="8455" width="33" bestFit="1" customWidth="1"/>
    <col min="8711" max="8711" width="33" bestFit="1" customWidth="1"/>
    <col min="8967" max="8967" width="33" bestFit="1" customWidth="1"/>
    <col min="9223" max="9223" width="33" bestFit="1" customWidth="1"/>
    <col min="9479" max="9479" width="33" bestFit="1" customWidth="1"/>
    <col min="9735" max="9735" width="33" bestFit="1" customWidth="1"/>
    <col min="9991" max="9991" width="33" bestFit="1" customWidth="1"/>
    <col min="10247" max="10247" width="33" bestFit="1" customWidth="1"/>
    <col min="10503" max="10503" width="33" bestFit="1" customWidth="1"/>
    <col min="10759" max="10759" width="33" bestFit="1" customWidth="1"/>
    <col min="11015" max="11015" width="33" bestFit="1" customWidth="1"/>
    <col min="11271" max="11271" width="33" bestFit="1" customWidth="1"/>
    <col min="11527" max="11527" width="33" bestFit="1" customWidth="1"/>
    <col min="11783" max="11783" width="33" bestFit="1" customWidth="1"/>
    <col min="12039" max="12039" width="33" bestFit="1" customWidth="1"/>
    <col min="12295" max="12295" width="33" bestFit="1" customWidth="1"/>
    <col min="12551" max="12551" width="33" bestFit="1" customWidth="1"/>
    <col min="12807" max="12807" width="33" bestFit="1" customWidth="1"/>
    <col min="13063" max="13063" width="33" bestFit="1" customWidth="1"/>
    <col min="13319" max="13319" width="33" bestFit="1" customWidth="1"/>
    <col min="13575" max="13575" width="33" bestFit="1" customWidth="1"/>
    <col min="13831" max="13831" width="33" bestFit="1" customWidth="1"/>
    <col min="14087" max="14087" width="33" bestFit="1" customWidth="1"/>
    <col min="14343" max="14343" width="33" bestFit="1" customWidth="1"/>
    <col min="14599" max="14599" width="33" bestFit="1" customWidth="1"/>
    <col min="14855" max="14855" width="33" bestFit="1" customWidth="1"/>
    <col min="15111" max="15111" width="33" bestFit="1" customWidth="1"/>
    <col min="15367" max="15367" width="33" bestFit="1" customWidth="1"/>
    <col min="15623" max="15623" width="33" bestFit="1" customWidth="1"/>
    <col min="15879" max="15879" width="33" bestFit="1" customWidth="1"/>
    <col min="16135" max="16135" width="33" bestFit="1" customWidth="1"/>
  </cols>
  <sheetData>
    <row r="1" spans="1:7">
      <c r="A1" t="s">
        <v>22</v>
      </c>
    </row>
    <row r="2" spans="1:7" ht="18.75">
      <c r="A2" s="4" t="s">
        <v>199</v>
      </c>
      <c r="B2" s="4" t="s">
        <v>200</v>
      </c>
      <c r="C2" s="4" t="s">
        <v>201</v>
      </c>
      <c r="D2" s="4" t="s">
        <v>23</v>
      </c>
      <c r="E2" s="4" t="s">
        <v>23</v>
      </c>
      <c r="F2" s="7" t="s">
        <v>31</v>
      </c>
      <c r="G2" s="36" t="s">
        <v>78</v>
      </c>
    </row>
    <row r="3" spans="1:7" ht="18.75">
      <c r="A3" s="4" t="s">
        <v>202</v>
      </c>
      <c r="B3" s="4" t="s">
        <v>203</v>
      </c>
      <c r="C3" s="4" t="s">
        <v>204</v>
      </c>
      <c r="D3" s="4" t="s">
        <v>23</v>
      </c>
      <c r="E3" s="4" t="s">
        <v>23</v>
      </c>
      <c r="F3" s="7" t="s">
        <v>31</v>
      </c>
      <c r="G3" s="36" t="s">
        <v>78</v>
      </c>
    </row>
    <row r="4" spans="1:7" ht="18.75">
      <c r="A4" s="4" t="s">
        <v>205</v>
      </c>
      <c r="B4" s="4" t="s">
        <v>206</v>
      </c>
      <c r="C4" s="4" t="s">
        <v>207</v>
      </c>
      <c r="D4" s="4" t="s">
        <v>23</v>
      </c>
      <c r="E4" s="4" t="s">
        <v>23</v>
      </c>
      <c r="F4" s="7" t="s">
        <v>31</v>
      </c>
      <c r="G4" s="36" t="s">
        <v>78</v>
      </c>
    </row>
    <row r="5" spans="1:7" ht="18.75">
      <c r="A5" s="4" t="s">
        <v>208</v>
      </c>
      <c r="B5" s="4" t="s">
        <v>209</v>
      </c>
      <c r="C5" s="4" t="s">
        <v>210</v>
      </c>
      <c r="D5" s="4" t="s">
        <v>23</v>
      </c>
      <c r="E5" s="4" t="s">
        <v>23</v>
      </c>
      <c r="F5" s="14" t="s">
        <v>44</v>
      </c>
      <c r="G5" s="36" t="s">
        <v>78</v>
      </c>
    </row>
    <row r="6" spans="1:7" ht="18.75">
      <c r="A6" s="4" t="s">
        <v>211</v>
      </c>
      <c r="B6" s="4" t="s">
        <v>212</v>
      </c>
      <c r="C6" s="4" t="s">
        <v>213</v>
      </c>
      <c r="D6" s="4" t="s">
        <v>214</v>
      </c>
      <c r="E6" s="4" t="s">
        <v>23</v>
      </c>
      <c r="F6" s="14" t="s">
        <v>44</v>
      </c>
      <c r="G6" s="36" t="s">
        <v>78</v>
      </c>
    </row>
    <row r="7" spans="1:7" ht="18.75">
      <c r="A7" s="4" t="s">
        <v>215</v>
      </c>
      <c r="B7" s="4" t="s">
        <v>216</v>
      </c>
      <c r="C7" s="4" t="s">
        <v>217</v>
      </c>
      <c r="D7" s="4" t="s">
        <v>218</v>
      </c>
      <c r="E7" s="4" t="s">
        <v>219</v>
      </c>
      <c r="F7" s="14" t="s">
        <v>44</v>
      </c>
      <c r="G7" s="36" t="s">
        <v>78</v>
      </c>
    </row>
    <row r="8" spans="1:7" ht="18.75">
      <c r="A8" s="4" t="s">
        <v>220</v>
      </c>
      <c r="B8" s="4" t="s">
        <v>221</v>
      </c>
      <c r="C8" s="4" t="s">
        <v>222</v>
      </c>
      <c r="D8" s="4" t="s">
        <v>223</v>
      </c>
      <c r="E8" s="4" t="s">
        <v>23</v>
      </c>
      <c r="F8" s="14" t="s">
        <v>44</v>
      </c>
      <c r="G8" s="36" t="s">
        <v>78</v>
      </c>
    </row>
    <row r="9" spans="1:7" ht="18.75">
      <c r="A9" s="4" t="s">
        <v>224</v>
      </c>
      <c r="B9" s="4" t="s">
        <v>225</v>
      </c>
      <c r="C9" t="s">
        <v>226</v>
      </c>
      <c r="D9" s="4" t="s">
        <v>23</v>
      </c>
      <c r="E9" s="4" t="s">
        <v>23</v>
      </c>
      <c r="F9" s="14" t="s">
        <v>44</v>
      </c>
      <c r="G9" s="36" t="s">
        <v>78</v>
      </c>
    </row>
    <row r="10" spans="1:7" ht="18.75">
      <c r="A10" s="4" t="s">
        <v>227</v>
      </c>
      <c r="B10" s="4" t="s">
        <v>228</v>
      </c>
      <c r="C10" s="4" t="s">
        <v>229</v>
      </c>
      <c r="D10" t="s">
        <v>230</v>
      </c>
      <c r="E10" s="4" t="s">
        <v>231</v>
      </c>
      <c r="F10" s="14" t="s">
        <v>44</v>
      </c>
      <c r="G10" s="36" t="s">
        <v>78</v>
      </c>
    </row>
    <row r="11" spans="1:7" ht="18.75">
      <c r="A11" s="4" t="s">
        <v>232</v>
      </c>
      <c r="B11" s="4" t="s">
        <v>233</v>
      </c>
      <c r="C11" s="4" t="s">
        <v>234</v>
      </c>
      <c r="D11" s="4" t="s">
        <v>23</v>
      </c>
      <c r="E11" s="4" t="s">
        <v>23</v>
      </c>
      <c r="F11" s="14" t="s">
        <v>44</v>
      </c>
      <c r="G11" s="36" t="s">
        <v>78</v>
      </c>
    </row>
    <row r="12" spans="1:7" ht="18.75">
      <c r="A12" s="4" t="s">
        <v>235</v>
      </c>
      <c r="B12" s="4" t="s">
        <v>191</v>
      </c>
      <c r="C12" t="s">
        <v>236</v>
      </c>
      <c r="D12" s="4" t="s">
        <v>237</v>
      </c>
      <c r="E12" s="4" t="s">
        <v>23</v>
      </c>
      <c r="F12" s="16" t="s">
        <v>62</v>
      </c>
      <c r="G12" s="36" t="s">
        <v>78</v>
      </c>
    </row>
    <row r="13" spans="1:7" ht="18.75">
      <c r="A13" s="4" t="s">
        <v>238</v>
      </c>
      <c r="B13" s="4" t="s">
        <v>239</v>
      </c>
      <c r="C13" s="4" t="s">
        <v>240</v>
      </c>
      <c r="D13" s="4" t="s">
        <v>241</v>
      </c>
      <c r="E13" s="4" t="s">
        <v>23</v>
      </c>
      <c r="F13" s="16" t="s">
        <v>62</v>
      </c>
      <c r="G13" s="36" t="s">
        <v>78</v>
      </c>
    </row>
    <row r="14" spans="1:7" ht="18.75">
      <c r="A14" s="4" t="s">
        <v>242</v>
      </c>
      <c r="B14" s="4" t="s">
        <v>243</v>
      </c>
      <c r="C14" t="s">
        <v>244</v>
      </c>
      <c r="D14" s="4" t="s">
        <v>23</v>
      </c>
      <c r="E14" s="4" t="s">
        <v>23</v>
      </c>
      <c r="F14" s="16" t="s">
        <v>62</v>
      </c>
      <c r="G14" s="36" t="s">
        <v>78</v>
      </c>
    </row>
    <row r="15" spans="1:7" ht="18.75">
      <c r="A15" s="4" t="s">
        <v>245</v>
      </c>
      <c r="B15" s="4" t="s">
        <v>246</v>
      </c>
      <c r="C15" s="4" t="s">
        <v>247</v>
      </c>
      <c r="D15" s="4" t="s">
        <v>23</v>
      </c>
      <c r="E15" s="4" t="s">
        <v>23</v>
      </c>
      <c r="F15" s="16" t="s">
        <v>62</v>
      </c>
      <c r="G15" s="36" t="s">
        <v>78</v>
      </c>
    </row>
    <row r="16" spans="1:7" ht="18.75">
      <c r="A16" s="4" t="s">
        <v>248</v>
      </c>
      <c r="B16" s="4" t="s">
        <v>249</v>
      </c>
      <c r="C16" t="s">
        <v>250</v>
      </c>
      <c r="D16" s="4" t="s">
        <v>23</v>
      </c>
      <c r="E16" s="4" t="s">
        <v>23</v>
      </c>
      <c r="F16" s="16" t="s">
        <v>62</v>
      </c>
      <c r="G16" s="36" t="s">
        <v>78</v>
      </c>
    </row>
    <row r="17" spans="1:7">
      <c r="A17">
        <v>1</v>
      </c>
      <c r="B17">
        <v>2</v>
      </c>
      <c r="C17">
        <v>3</v>
      </c>
      <c r="D17">
        <v>4</v>
      </c>
      <c r="E17">
        <v>5</v>
      </c>
      <c r="F17">
        <v>6</v>
      </c>
      <c r="G17">
        <v>7</v>
      </c>
    </row>
    <row r="19" spans="1:7" ht="18.75">
      <c r="C19" s="4"/>
    </row>
  </sheetData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3Comu</vt:lpstr>
      <vt:lpstr>3Razo</vt:lpstr>
      <vt:lpstr>3Resol</vt:lpstr>
      <vt:lpstr>5Comu</vt:lpstr>
      <vt:lpstr>9Reso</vt:lpstr>
      <vt:lpstr>9Razon</vt:lpstr>
      <vt:lpstr>9Comu </vt:lpstr>
      <vt:lpstr>5Reso</vt:lpstr>
      <vt:lpstr>5Razo</vt:lpstr>
      <vt:lpstr>M1_3Comunica</vt:lpstr>
      <vt:lpstr>M1_3Razonam</vt:lpstr>
      <vt:lpstr>M1_3Resoluci</vt:lpstr>
      <vt:lpstr>M4_5Comunica</vt:lpstr>
      <vt:lpstr>M4_5Razonam</vt:lpstr>
      <vt:lpstr>M4_5Resoluci </vt:lpstr>
      <vt:lpstr>M6_9Comunica</vt:lpstr>
      <vt:lpstr>M6_9Razonam</vt:lpstr>
      <vt:lpstr>M6_9Resoluci</vt:lpstr>
    </vt:vector>
  </TitlesOfParts>
  <Company>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Gersan</dc:creator>
  <cp:lastModifiedBy>Ronald Gersan Gomez Rodriguez</cp:lastModifiedBy>
  <dcterms:created xsi:type="dcterms:W3CDTF">2017-02-01T02:55:50Z</dcterms:created>
  <dcterms:modified xsi:type="dcterms:W3CDTF">2017-11-10T17:24:20Z</dcterms:modified>
</cp:coreProperties>
</file>